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ijske\Paala\Paala - Creative Week\CW50 Fa23\++Werkbestand++\Scripts&amp;Actions\"/>
    </mc:Choice>
  </mc:AlternateContent>
  <xr:revisionPtr revIDLastSave="0" documentId="8_{F9B89C78-FE9C-478A-917C-A4429992BA82}" xr6:coauthVersionLast="47" xr6:coauthVersionMax="47" xr10:uidLastSave="{00000000-0000-0000-0000-000000000000}"/>
  <bookViews>
    <workbookView xWindow="-38520" yWindow="-120" windowWidth="38640" windowHeight="21390" xr2:uid="{00000000-000D-0000-FFFF-FFFF00000000}"/>
  </bookViews>
  <sheets>
    <sheet name="Information" sheetId="2" r:id="rId1"/>
    <sheet name="Ordersheet" sheetId="6" r:id="rId2"/>
    <sheet name="Your Contactdetails" sheetId="4" r:id="rId3"/>
  </sheets>
  <externalReferences>
    <externalReference r:id="rId4"/>
  </externalReferences>
  <definedNames>
    <definedName name="_xlnm._FilterDatabase" localSheetId="1" hidden="1">#REF!</definedName>
    <definedName name="_xlnm._FilterDatabase" hidden="1">#REF!</definedName>
    <definedName name="CodeToHyperlink">#REF!</definedName>
    <definedName name="CurrentUser" localSheetId="1">[1]backstage!$B$3</definedName>
    <definedName name="CurrentUser">#REF!</definedName>
    <definedName name="CWFolderName" localSheetId="1">[1]backstage!$B$2</definedName>
    <definedName name="CWFolderName">#REF!</definedName>
    <definedName name="DelimiterSizes">#REF!</definedName>
    <definedName name="HyperlinkBase">#REF!</definedName>
    <definedName name="LeaveShapes">#REF!</definedName>
    <definedName name="ordercosts" localSheetId="1">Ordersheet!$M$130</definedName>
    <definedName name="ordercosts">#REF!</definedName>
    <definedName name="PictureHeight">#REF!</definedName>
    <definedName name="RestOfVinklijstPath" localSheetId="1">[1]backstage!$B$4</definedName>
    <definedName name="RestOfVinklijstPath">#REF!</definedName>
    <definedName name="UseOnlyActivityCodeGreaterOrEqualThan">#REF!</definedName>
    <definedName name="VinklijstFileName" localSheetId="1">[1]backstage!$B$6</definedName>
    <definedName name="VinklijstFileName">#REF!</definedName>
    <definedName name="VinklijstFullPath">#REF!</definedName>
    <definedName name="VinklijstPath" localSheetId="1">[1]backstage!$B$5</definedName>
    <definedName name="VinklijstPath">#REF!</definedName>
    <definedName name="WhereToGetThePicturesFrom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" i="6" l="1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1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E7" i="4"/>
  <c r="E6" i="4"/>
  <c r="E5" i="4"/>
  <c r="E4" i="4"/>
  <c r="E3" i="4"/>
  <c r="K1" i="6"/>
  <c r="AH1" i="6"/>
  <c r="M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BLAUW</author>
  </authors>
  <commentList>
    <comment ref="M1" authorId="0" shapeId="0" xr:uid="{65828579-7AFD-4E96-8DAA-9841E937DB29}">
      <text>
        <r>
          <rPr>
            <i/>
            <sz val="10"/>
            <color indexed="81"/>
            <rFont val="Tahoma"/>
            <family val="2"/>
          </rPr>
          <t xml:space="preserve">
What does Ex Discount mean?
If you are a returning customer and you reach a certain Turnover you can get a discount.
This orderform has prices without any discount!
</t>
        </r>
      </text>
    </comment>
  </commentList>
</comments>
</file>

<file path=xl/sharedStrings.xml><?xml version="1.0" encoding="utf-8"?>
<sst xmlns="http://schemas.openxmlformats.org/spreadsheetml/2006/main" count="263" uniqueCount="156">
  <si>
    <t>art.nr.</t>
  </si>
  <si>
    <t>title</t>
  </si>
  <si>
    <t>p/pcs</t>
  </si>
  <si>
    <t>XS</t>
  </si>
  <si>
    <t>S</t>
  </si>
  <si>
    <t>M</t>
  </si>
  <si>
    <t>L</t>
  </si>
  <si>
    <t>XL</t>
  </si>
  <si>
    <t>OneSize</t>
  </si>
  <si>
    <t>Ordercosts</t>
  </si>
  <si>
    <t>email:</t>
  </si>
  <si>
    <t>Company:</t>
  </si>
  <si>
    <t>Contact person:</t>
  </si>
  <si>
    <t>Streetaddress:</t>
  </si>
  <si>
    <t>Postalcode and City:</t>
  </si>
  <si>
    <t>Country:</t>
  </si>
  <si>
    <t>V.A.T. number/UmstNR/BtwNr:</t>
  </si>
  <si>
    <t>Shipping Address</t>
  </si>
  <si>
    <t>Invoice Address</t>
  </si>
  <si>
    <t>XXL</t>
  </si>
  <si>
    <t>14,78</t>
  </si>
  <si>
    <t>17,98</t>
  </si>
  <si>
    <t>19,98</t>
  </si>
  <si>
    <t>15,98</t>
  </si>
  <si>
    <t>Päälä Fall 2023</t>
  </si>
  <si>
    <t>Renard Natural Raw</t>
  </si>
  <si>
    <t>27,98</t>
  </si>
  <si>
    <t>Renard Cream Heather Pink</t>
  </si>
  <si>
    <t>Renard India Ink Grey</t>
  </si>
  <si>
    <t>Renard Heather Grey</t>
  </si>
  <si>
    <t>Renard Black</t>
  </si>
  <si>
    <t>Splatter Serene Blue</t>
  </si>
  <si>
    <t>Splatter Burgundy</t>
  </si>
  <si>
    <t>Splatter India Ink Grey</t>
  </si>
  <si>
    <t>Splatter Canyon Pink</t>
  </si>
  <si>
    <t>Splatter Opal</t>
  </si>
  <si>
    <t>Splatter Khaki</t>
  </si>
  <si>
    <t>Splatter Dark Heather Indigo</t>
  </si>
  <si>
    <t>Splatter Dark Heather Grey</t>
  </si>
  <si>
    <t>Splatter French Navy</t>
  </si>
  <si>
    <t>Brushed Khaki</t>
  </si>
  <si>
    <t>Brushed Dark Heather Grey</t>
  </si>
  <si>
    <t>Brushed Sky blue</t>
  </si>
  <si>
    <t>Brushed Bottle Green</t>
  </si>
  <si>
    <t>Brushed India Ink Grey</t>
  </si>
  <si>
    <t>Brushed Dark Heather Indigo</t>
  </si>
  <si>
    <t>Brushed Burgundy</t>
  </si>
  <si>
    <t>Brushed French Navy</t>
  </si>
  <si>
    <t>Birds and Berries Lavender</t>
  </si>
  <si>
    <t>25,98</t>
  </si>
  <si>
    <t>Birds and Berries Burgundy</t>
  </si>
  <si>
    <t>Birds and Berries French Navy</t>
  </si>
  <si>
    <t>Birds and Berries Natural Raw</t>
  </si>
  <si>
    <t>Birds and Berries Cream Heather Pink</t>
  </si>
  <si>
    <t>Birds and Berries Canyon Pink</t>
  </si>
  <si>
    <t>Birds and Berries Serene Blue</t>
  </si>
  <si>
    <t>Birds and Berries Lava Grey</t>
  </si>
  <si>
    <t>Birds and Berries Glazed Green</t>
  </si>
  <si>
    <t>Strokes Ice Blue</t>
  </si>
  <si>
    <t>Strokes Scandinavian Blue</t>
  </si>
  <si>
    <t>Lozenges Linen Grey</t>
  </si>
  <si>
    <t>Lozenges Stretch Limo</t>
  </si>
  <si>
    <t>Lozenges Linen White</t>
  </si>
  <si>
    <t>Lozenges Ice Blue</t>
  </si>
  <si>
    <t>Lozenges Scandinavian Blue</t>
  </si>
  <si>
    <t>Buckthorn Deep Navy</t>
  </si>
  <si>
    <t>Buckthorn Stone Blue</t>
  </si>
  <si>
    <t>Buckthorn Vintage Indigo</t>
  </si>
  <si>
    <t>Checkered Stargazer</t>
  </si>
  <si>
    <t>Checkered British Khaki</t>
  </si>
  <si>
    <t>Checkered Anthracite</t>
  </si>
  <si>
    <t>Checkered Burgundy</t>
  </si>
  <si>
    <t>Checkered French Navy</t>
  </si>
  <si>
    <t>Checkered Black</t>
  </si>
  <si>
    <t>Aeroplane Longsleeve Stargazer</t>
  </si>
  <si>
    <t>Aeroplane Longsleeve British Khaki</t>
  </si>
  <si>
    <t>Aeroplane Longsleeve Anthracite</t>
  </si>
  <si>
    <t>Aeroplane Longsleeve Burgundy</t>
  </si>
  <si>
    <t>Aeroplane Longsleeve French Navy</t>
  </si>
  <si>
    <t>Aeroplane Longsleeve Black</t>
  </si>
  <si>
    <t>Ruched Lines French Navy</t>
  </si>
  <si>
    <t>Ruched Lines Black</t>
  </si>
  <si>
    <t>Ruched Lines White</t>
  </si>
  <si>
    <t>Traces Dark Grape</t>
  </si>
  <si>
    <t>Traces Deep Navy</t>
  </si>
  <si>
    <t>Traces Faded Navy</t>
  </si>
  <si>
    <t>Traces Black</t>
  </si>
  <si>
    <t>Boar Denim Blue</t>
  </si>
  <si>
    <t>Boar Charcoal Grey</t>
  </si>
  <si>
    <t>Boar Leaf Green</t>
  </si>
  <si>
    <t>Boar Midnight Blue</t>
  </si>
  <si>
    <t>Boar Eggplant</t>
  </si>
  <si>
    <t>Boar Black</t>
  </si>
  <si>
    <t>Woodpecker Denim Blue</t>
  </si>
  <si>
    <t>Woodpecker Eggplant</t>
  </si>
  <si>
    <t>Woodpecker Black</t>
  </si>
  <si>
    <t>Woodpecker White</t>
  </si>
  <si>
    <t>Woodpecker Mouse</t>
  </si>
  <si>
    <t>Woodpecker Peacock Blue</t>
  </si>
  <si>
    <t>Woodpecker Deep Navy</t>
  </si>
  <si>
    <t>Salmiakki Mouse</t>
  </si>
  <si>
    <t>Salmiakki Peacock Blue</t>
  </si>
  <si>
    <t>Salmiakki Black</t>
  </si>
  <si>
    <t>Salmiakki White</t>
  </si>
  <si>
    <t>Salmiakki Denim Blue</t>
  </si>
  <si>
    <t>Salmiakki Eggplant</t>
  </si>
  <si>
    <t>Salmiakki Deep Navy</t>
  </si>
  <si>
    <t>Dala Denim Blue</t>
  </si>
  <si>
    <t>Dala Eggplant</t>
  </si>
  <si>
    <t>Dala Deep Navy</t>
  </si>
  <si>
    <t>Dala White</t>
  </si>
  <si>
    <t>Dala Mouse</t>
  </si>
  <si>
    <t>Dala Peacock Blue</t>
  </si>
  <si>
    <t>Dala Black</t>
  </si>
  <si>
    <t>Motifs Moss Green</t>
  </si>
  <si>
    <t>Motifs Denim Blue</t>
  </si>
  <si>
    <t>Motifs Purple Rose</t>
  </si>
  <si>
    <t>Motifs Khaki Green</t>
  </si>
  <si>
    <t>Motifs Light Charcoal</t>
  </si>
  <si>
    <t>Motifs Burgundy</t>
  </si>
  <si>
    <t>Motifs Black</t>
  </si>
  <si>
    <t>Leafy Heather Sand</t>
  </si>
  <si>
    <t>Leafy Mid Heather Khaki</t>
  </si>
  <si>
    <t>Leafy Hibiscus Rose</t>
  </si>
  <si>
    <t>Leafy Burgundy</t>
  </si>
  <si>
    <t>Leafy Lava Grey</t>
  </si>
  <si>
    <t>Leafy Stargazer</t>
  </si>
  <si>
    <t>Leafy Glazed Green</t>
  </si>
  <si>
    <t>Leafy French Navy</t>
  </si>
  <si>
    <t>Aeroplane Kaffa Coffee</t>
  </si>
  <si>
    <t>Aeroplane Dark Heather Blue</t>
  </si>
  <si>
    <t>Aeroplane Khaki</t>
  </si>
  <si>
    <t>Aeroplane Citadel Blue</t>
  </si>
  <si>
    <t>Aeroplane Ochre</t>
  </si>
  <si>
    <t>Aeroplane Stargazer</t>
  </si>
  <si>
    <t>Aeroplane Glazed Green</t>
  </si>
  <si>
    <t>Aeroplane French Navy</t>
  </si>
  <si>
    <t>Mountains Heather Sand</t>
  </si>
  <si>
    <t>Mountains Day Fall</t>
  </si>
  <si>
    <t>Mountains Red Earth</t>
  </si>
  <si>
    <t>Mountains Aloe</t>
  </si>
  <si>
    <t>Mountains Rose Clay</t>
  </si>
  <si>
    <t>Mountains Indigo Hush</t>
  </si>
  <si>
    <t>Mountains India Ink Grey</t>
  </si>
  <si>
    <t>Mountains French Navy</t>
  </si>
  <si>
    <t>Mountains Longsleeve Stargazer</t>
  </si>
  <si>
    <t>Mountains Longsleeve British Khaki</t>
  </si>
  <si>
    <t>Mountains Longsleeve Anthracite</t>
  </si>
  <si>
    <t>Mountains Longsleeve Burgundy</t>
  </si>
  <si>
    <t>Mountains Longsleeve French Navy</t>
  </si>
  <si>
    <t>Mountains Longsleeve Black</t>
  </si>
  <si>
    <t>Rain Square Wet Sand</t>
  </si>
  <si>
    <t>35,98</t>
  </si>
  <si>
    <t>Rain Square Organic Khaki</t>
  </si>
  <si>
    <t>Rain Square Navy Blue</t>
  </si>
  <si>
    <t>Rain Square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</si>
</sst>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9" x14ac:knownFonts="1">
    <font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6"/>
      <color theme="1"/>
      <name val="Brandon Grotesque Black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i/>
      <sz val="10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5" xfId="0" applyFont="1" applyBorder="1" applyAlignment="1">
      <alignment vertical="center"/>
    </xf>
    <xf numFmtId="0" fontId="5" fillId="2" borderId="7" xfId="0" applyFont="1" applyFill="1" applyBorder="1" applyProtection="1">
      <protection locked="0"/>
    </xf>
    <xf numFmtId="0" fontId="5" fillId="2" borderId="8" xfId="0" applyFont="1" applyFill="1" applyBorder="1" applyProtection="1">
      <protection locked="0"/>
    </xf>
    <xf numFmtId="0" fontId="5" fillId="2" borderId="9" xfId="0" applyFont="1" applyFill="1" applyBorder="1"/>
    <xf numFmtId="0" fontId="0" fillId="3" borderId="0" xfId="0" applyFill="1"/>
    <xf numFmtId="0" fontId="4" fillId="2" borderId="6" xfId="0" applyFont="1" applyFill="1" applyBorder="1" applyAlignment="1">
      <alignment horizontal="right" indent="1"/>
    </xf>
    <xf numFmtId="0" fontId="4" fillId="2" borderId="1" xfId="0" applyFont="1" applyFill="1" applyBorder="1" applyAlignment="1">
      <alignment horizontal="right" indent="1"/>
    </xf>
    <xf numFmtId="0" fontId="5" fillId="2" borderId="8" xfId="0" applyFont="1" applyFill="1" applyBorder="1"/>
    <xf numFmtId="0" fontId="4" fillId="2" borderId="1" xfId="0" applyFont="1" applyFill="1" applyBorder="1"/>
    <xf numFmtId="0" fontId="0" fillId="2" borderId="10" xfId="0" applyFill="1" applyBorder="1" applyAlignment="1">
      <alignment horizontal="right"/>
    </xf>
    <xf numFmtId="0" fontId="0" fillId="2" borderId="11" xfId="0" applyFill="1" applyBorder="1"/>
    <xf numFmtId="0" fontId="0" fillId="2" borderId="10" xfId="0" applyFill="1" applyBorder="1"/>
    <xf numFmtId="0" fontId="5" fillId="2" borderId="9" xfId="0" applyFont="1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left"/>
    </xf>
    <xf numFmtId="4" fontId="0" fillId="0" borderId="5" xfId="0" applyNumberFormat="1" applyBorder="1" applyAlignment="1">
      <alignment horizontal="center"/>
    </xf>
    <xf numFmtId="4" fontId="0" fillId="0" borderId="5" xfId="0" applyNumberFormat="1" applyBorder="1" applyAlignment="1">
      <alignment horizontal="center" wrapText="1"/>
    </xf>
    <xf numFmtId="0" fontId="7" fillId="0" borderId="0" xfId="0" applyFont="1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wrapText="1"/>
    </xf>
    <xf numFmtId="0" fontId="0" fillId="2" borderId="0" xfId="0" applyFill="1" applyAlignment="1">
      <alignment horizontal="center"/>
    </xf>
    <xf numFmtId="0" fontId="0" fillId="0" borderId="0" xfId="0" applyAlignment="1" applyProtection="1">
      <alignment horizontal="center"/>
      <protection locked="0"/>
    </xf>
    <xf numFmtId="3" fontId="0" fillId="0" borderId="0" xfId="0" applyNumberFormat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top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A4803E"/>
      <color rgb="FFA1778F"/>
      <color rgb="FFCC3300"/>
      <color rgb="FFCA8888"/>
      <color rgb="FFFF66CC"/>
      <color rgb="FF000000"/>
      <color rgb="FFFFEB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Ordersheet!A1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.jpeg"/><Relationship Id="rId117" Type="http://schemas.openxmlformats.org/officeDocument/2006/relationships/image" Target="../media/image100.jpeg"/><Relationship Id="rId21" Type="http://schemas.openxmlformats.org/officeDocument/2006/relationships/image" Target="../media/image18.jpeg"/><Relationship Id="rId42" Type="http://schemas.openxmlformats.org/officeDocument/2006/relationships/image" Target="../media/image36.jpeg"/><Relationship Id="rId47" Type="http://schemas.openxmlformats.org/officeDocument/2006/relationships/image" Target="../media/image40.jpeg"/><Relationship Id="rId63" Type="http://schemas.openxmlformats.org/officeDocument/2006/relationships/image" Target="../media/image54.jpeg"/><Relationship Id="rId68" Type="http://schemas.openxmlformats.org/officeDocument/2006/relationships/hyperlink" Target="https://www.paala.nl/cw50/5011" TargetMode="External"/><Relationship Id="rId84" Type="http://schemas.openxmlformats.org/officeDocument/2006/relationships/image" Target="../media/image71.jpeg"/><Relationship Id="rId89" Type="http://schemas.openxmlformats.org/officeDocument/2006/relationships/image" Target="../media/image75.jpeg"/><Relationship Id="rId112" Type="http://schemas.openxmlformats.org/officeDocument/2006/relationships/hyperlink" Target="https://www.paala.nl/cw50/5018" TargetMode="External"/><Relationship Id="rId133" Type="http://schemas.openxmlformats.org/officeDocument/2006/relationships/image" Target="../media/image114.jpeg"/><Relationship Id="rId138" Type="http://schemas.openxmlformats.org/officeDocument/2006/relationships/image" Target="../media/image119.jpeg"/><Relationship Id="rId16" Type="http://schemas.openxmlformats.org/officeDocument/2006/relationships/image" Target="../media/image14.jpeg"/><Relationship Id="rId107" Type="http://schemas.openxmlformats.org/officeDocument/2006/relationships/image" Target="../media/image91.jpeg"/><Relationship Id="rId11" Type="http://schemas.openxmlformats.org/officeDocument/2006/relationships/image" Target="../media/image9.jpeg"/><Relationship Id="rId32" Type="http://schemas.openxmlformats.org/officeDocument/2006/relationships/image" Target="../media/image28.jpeg"/><Relationship Id="rId37" Type="http://schemas.openxmlformats.org/officeDocument/2006/relationships/hyperlink" Target="https://www.paala.nl/cw50/5005" TargetMode="External"/><Relationship Id="rId53" Type="http://schemas.openxmlformats.org/officeDocument/2006/relationships/image" Target="../media/image45.jpeg"/><Relationship Id="rId58" Type="http://schemas.openxmlformats.org/officeDocument/2006/relationships/image" Target="../media/image49.jpeg"/><Relationship Id="rId74" Type="http://schemas.openxmlformats.org/officeDocument/2006/relationships/image" Target="../media/image62.jpeg"/><Relationship Id="rId79" Type="http://schemas.openxmlformats.org/officeDocument/2006/relationships/image" Target="../media/image67.jpeg"/><Relationship Id="rId102" Type="http://schemas.openxmlformats.org/officeDocument/2006/relationships/image" Target="../media/image87.jpeg"/><Relationship Id="rId123" Type="http://schemas.openxmlformats.org/officeDocument/2006/relationships/image" Target="../media/image105.jpeg"/><Relationship Id="rId128" Type="http://schemas.openxmlformats.org/officeDocument/2006/relationships/image" Target="../media/image110.jpeg"/><Relationship Id="rId144" Type="http://schemas.openxmlformats.org/officeDocument/2006/relationships/image" Target="../media/image124.jpeg"/><Relationship Id="rId149" Type="http://schemas.openxmlformats.org/officeDocument/2006/relationships/image" Target="../media/image128.jpeg"/><Relationship Id="rId5" Type="http://schemas.openxmlformats.org/officeDocument/2006/relationships/image" Target="../media/image4.jpeg"/><Relationship Id="rId90" Type="http://schemas.openxmlformats.org/officeDocument/2006/relationships/image" Target="../media/image76.jpeg"/><Relationship Id="rId95" Type="http://schemas.openxmlformats.org/officeDocument/2006/relationships/image" Target="../media/image81.jpeg"/><Relationship Id="rId22" Type="http://schemas.openxmlformats.org/officeDocument/2006/relationships/image" Target="../media/image19.jpeg"/><Relationship Id="rId27" Type="http://schemas.openxmlformats.org/officeDocument/2006/relationships/hyperlink" Target="https://www.paala.nl/cw50/5004" TargetMode="External"/><Relationship Id="rId43" Type="http://schemas.openxmlformats.org/officeDocument/2006/relationships/image" Target="../media/image37.jpeg"/><Relationship Id="rId48" Type="http://schemas.openxmlformats.org/officeDocument/2006/relationships/image" Target="../media/image41.jpeg"/><Relationship Id="rId64" Type="http://schemas.openxmlformats.org/officeDocument/2006/relationships/hyperlink" Target="https://www.paala.nl/cw50/5010" TargetMode="External"/><Relationship Id="rId69" Type="http://schemas.openxmlformats.org/officeDocument/2006/relationships/image" Target="../media/image58.jpeg"/><Relationship Id="rId113" Type="http://schemas.openxmlformats.org/officeDocument/2006/relationships/image" Target="../media/image96.jpeg"/><Relationship Id="rId118" Type="http://schemas.openxmlformats.org/officeDocument/2006/relationships/image" Target="../media/image101.jpeg"/><Relationship Id="rId134" Type="http://schemas.openxmlformats.org/officeDocument/2006/relationships/image" Target="../media/image115.jpeg"/><Relationship Id="rId139" Type="http://schemas.openxmlformats.org/officeDocument/2006/relationships/hyperlink" Target="https://www.paala.nl/cw50/5021" TargetMode="External"/><Relationship Id="rId80" Type="http://schemas.openxmlformats.org/officeDocument/2006/relationships/hyperlink" Target="https://www.paala.nl/cw50/5014" TargetMode="External"/><Relationship Id="rId85" Type="http://schemas.openxmlformats.org/officeDocument/2006/relationships/image" Target="../media/image72.jpeg"/><Relationship Id="rId150" Type="http://schemas.openxmlformats.org/officeDocument/2006/relationships/image" Target="../media/image129.jpeg"/><Relationship Id="rId3" Type="http://schemas.openxmlformats.org/officeDocument/2006/relationships/image" Target="../media/image2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2.jpeg"/><Relationship Id="rId33" Type="http://schemas.openxmlformats.org/officeDocument/2006/relationships/image" Target="../media/image29.jpeg"/><Relationship Id="rId38" Type="http://schemas.openxmlformats.org/officeDocument/2006/relationships/image" Target="../media/image33.jpeg"/><Relationship Id="rId46" Type="http://schemas.openxmlformats.org/officeDocument/2006/relationships/hyperlink" Target="https://www.paala.nl/cw50/5007" TargetMode="External"/><Relationship Id="rId59" Type="http://schemas.openxmlformats.org/officeDocument/2006/relationships/image" Target="../media/image50.jpeg"/><Relationship Id="rId67" Type="http://schemas.openxmlformats.org/officeDocument/2006/relationships/image" Target="../media/image57.jpeg"/><Relationship Id="rId103" Type="http://schemas.openxmlformats.org/officeDocument/2006/relationships/image" Target="../media/image88.jpeg"/><Relationship Id="rId108" Type="http://schemas.openxmlformats.org/officeDocument/2006/relationships/image" Target="../media/image92.jpeg"/><Relationship Id="rId116" Type="http://schemas.openxmlformats.org/officeDocument/2006/relationships/image" Target="../media/image99.jpeg"/><Relationship Id="rId124" Type="http://schemas.openxmlformats.org/officeDocument/2006/relationships/image" Target="../media/image106.jpeg"/><Relationship Id="rId129" Type="http://schemas.openxmlformats.org/officeDocument/2006/relationships/image" Target="../media/image111.jpeg"/><Relationship Id="rId137" Type="http://schemas.openxmlformats.org/officeDocument/2006/relationships/image" Target="../media/image118.jpeg"/><Relationship Id="rId20" Type="http://schemas.openxmlformats.org/officeDocument/2006/relationships/image" Target="../media/image17.jpeg"/><Relationship Id="rId41" Type="http://schemas.openxmlformats.org/officeDocument/2006/relationships/image" Target="../media/image35.jpeg"/><Relationship Id="rId54" Type="http://schemas.openxmlformats.org/officeDocument/2006/relationships/image" Target="../media/image46.jpeg"/><Relationship Id="rId62" Type="http://schemas.openxmlformats.org/officeDocument/2006/relationships/image" Target="../media/image53.jpeg"/><Relationship Id="rId70" Type="http://schemas.openxmlformats.org/officeDocument/2006/relationships/image" Target="../media/image59.jpeg"/><Relationship Id="rId75" Type="http://schemas.openxmlformats.org/officeDocument/2006/relationships/image" Target="../media/image63.jpeg"/><Relationship Id="rId83" Type="http://schemas.openxmlformats.org/officeDocument/2006/relationships/image" Target="../media/image70.jpeg"/><Relationship Id="rId88" Type="http://schemas.openxmlformats.org/officeDocument/2006/relationships/hyperlink" Target="https://www.paala.nl/cw50/5015" TargetMode="External"/><Relationship Id="rId91" Type="http://schemas.openxmlformats.org/officeDocument/2006/relationships/image" Target="../media/image77.jpeg"/><Relationship Id="rId96" Type="http://schemas.openxmlformats.org/officeDocument/2006/relationships/hyperlink" Target="https://www.paala.nl/cw50/5016" TargetMode="External"/><Relationship Id="rId111" Type="http://schemas.openxmlformats.org/officeDocument/2006/relationships/image" Target="../media/image95.jpeg"/><Relationship Id="rId132" Type="http://schemas.openxmlformats.org/officeDocument/2006/relationships/image" Target="../media/image113.jpeg"/><Relationship Id="rId140" Type="http://schemas.openxmlformats.org/officeDocument/2006/relationships/image" Target="../media/image120.jpeg"/><Relationship Id="rId145" Type="http://schemas.openxmlformats.org/officeDocument/2006/relationships/image" Target="../media/image125.jpeg"/><Relationship Id="rId1" Type="http://schemas.openxmlformats.org/officeDocument/2006/relationships/hyperlink" Target="#'Your Contactdetails'!C3"/><Relationship Id="rId6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openxmlformats.org/officeDocument/2006/relationships/image" Target="../media/image20.jpeg"/><Relationship Id="rId28" Type="http://schemas.openxmlformats.org/officeDocument/2006/relationships/image" Target="../media/image24.jpeg"/><Relationship Id="rId36" Type="http://schemas.openxmlformats.org/officeDocument/2006/relationships/image" Target="../media/image32.jpeg"/><Relationship Id="rId49" Type="http://schemas.openxmlformats.org/officeDocument/2006/relationships/image" Target="../media/image42.jpeg"/><Relationship Id="rId57" Type="http://schemas.openxmlformats.org/officeDocument/2006/relationships/hyperlink" Target="https://www.paala.nl/cw50/5009" TargetMode="External"/><Relationship Id="rId106" Type="http://schemas.openxmlformats.org/officeDocument/2006/relationships/image" Target="../media/image90.jpeg"/><Relationship Id="rId114" Type="http://schemas.openxmlformats.org/officeDocument/2006/relationships/image" Target="../media/image97.jpeg"/><Relationship Id="rId119" Type="http://schemas.openxmlformats.org/officeDocument/2006/relationships/image" Target="../media/image102.jpeg"/><Relationship Id="rId127" Type="http://schemas.openxmlformats.org/officeDocument/2006/relationships/image" Target="../media/image109.jpeg"/><Relationship Id="rId10" Type="http://schemas.openxmlformats.org/officeDocument/2006/relationships/image" Target="../media/image8.jpeg"/><Relationship Id="rId31" Type="http://schemas.openxmlformats.org/officeDocument/2006/relationships/image" Target="../media/image27.jpeg"/><Relationship Id="rId44" Type="http://schemas.openxmlformats.org/officeDocument/2006/relationships/image" Target="../media/image38.jpeg"/><Relationship Id="rId52" Type="http://schemas.openxmlformats.org/officeDocument/2006/relationships/image" Target="../media/image44.jpeg"/><Relationship Id="rId60" Type="http://schemas.openxmlformats.org/officeDocument/2006/relationships/image" Target="../media/image51.jpeg"/><Relationship Id="rId65" Type="http://schemas.openxmlformats.org/officeDocument/2006/relationships/image" Target="../media/image55.jpeg"/><Relationship Id="rId73" Type="http://schemas.openxmlformats.org/officeDocument/2006/relationships/hyperlink" Target="https://www.paala.nl/cw50/5013" TargetMode="External"/><Relationship Id="rId78" Type="http://schemas.openxmlformats.org/officeDocument/2006/relationships/image" Target="../media/image66.jpeg"/><Relationship Id="rId81" Type="http://schemas.openxmlformats.org/officeDocument/2006/relationships/image" Target="../media/image68.jpeg"/><Relationship Id="rId86" Type="http://schemas.openxmlformats.org/officeDocument/2006/relationships/image" Target="../media/image73.jpeg"/><Relationship Id="rId94" Type="http://schemas.openxmlformats.org/officeDocument/2006/relationships/image" Target="../media/image80.jpeg"/><Relationship Id="rId99" Type="http://schemas.openxmlformats.org/officeDocument/2006/relationships/image" Target="../media/image84.jpeg"/><Relationship Id="rId101" Type="http://schemas.openxmlformats.org/officeDocument/2006/relationships/image" Target="../media/image86.jpeg"/><Relationship Id="rId122" Type="http://schemas.openxmlformats.org/officeDocument/2006/relationships/image" Target="../media/image104.jpeg"/><Relationship Id="rId130" Type="http://schemas.openxmlformats.org/officeDocument/2006/relationships/hyperlink" Target="https://www.paala.nl/cw50/5020" TargetMode="External"/><Relationship Id="rId135" Type="http://schemas.openxmlformats.org/officeDocument/2006/relationships/image" Target="../media/image116.jpeg"/><Relationship Id="rId143" Type="http://schemas.openxmlformats.org/officeDocument/2006/relationships/image" Target="../media/image123.jpeg"/><Relationship Id="rId148" Type="http://schemas.openxmlformats.org/officeDocument/2006/relationships/image" Target="../media/image127.jpeg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3" Type="http://schemas.openxmlformats.org/officeDocument/2006/relationships/image" Target="../media/image11.jpeg"/><Relationship Id="rId18" Type="http://schemas.openxmlformats.org/officeDocument/2006/relationships/hyperlink" Target="https://www.paala.nl/cw50/5003" TargetMode="External"/><Relationship Id="rId39" Type="http://schemas.openxmlformats.org/officeDocument/2006/relationships/image" Target="../media/image34.jpeg"/><Relationship Id="rId109" Type="http://schemas.openxmlformats.org/officeDocument/2006/relationships/image" Target="../media/image93.jpeg"/><Relationship Id="rId34" Type="http://schemas.openxmlformats.org/officeDocument/2006/relationships/image" Target="../media/image30.jpeg"/><Relationship Id="rId50" Type="http://schemas.openxmlformats.org/officeDocument/2006/relationships/hyperlink" Target="https://www.paala.nl/cw50/5008" TargetMode="External"/><Relationship Id="rId55" Type="http://schemas.openxmlformats.org/officeDocument/2006/relationships/image" Target="../media/image47.jpeg"/><Relationship Id="rId76" Type="http://schemas.openxmlformats.org/officeDocument/2006/relationships/image" Target="../media/image64.jpeg"/><Relationship Id="rId97" Type="http://schemas.openxmlformats.org/officeDocument/2006/relationships/image" Target="../media/image82.jpeg"/><Relationship Id="rId104" Type="http://schemas.openxmlformats.org/officeDocument/2006/relationships/hyperlink" Target="https://www.paala.nl/cw50/5017" TargetMode="External"/><Relationship Id="rId120" Type="http://schemas.openxmlformats.org/officeDocument/2006/relationships/image" Target="../media/image103.jpeg"/><Relationship Id="rId125" Type="http://schemas.openxmlformats.org/officeDocument/2006/relationships/image" Target="../media/image107.jpeg"/><Relationship Id="rId141" Type="http://schemas.openxmlformats.org/officeDocument/2006/relationships/image" Target="../media/image121.jpeg"/><Relationship Id="rId146" Type="http://schemas.openxmlformats.org/officeDocument/2006/relationships/hyperlink" Target="https://www.paala.nl/cw50/5033" TargetMode="External"/><Relationship Id="rId7" Type="http://schemas.openxmlformats.org/officeDocument/2006/relationships/image" Target="../media/image6.jpeg"/><Relationship Id="rId71" Type="http://schemas.openxmlformats.org/officeDocument/2006/relationships/image" Target="../media/image60.jpeg"/><Relationship Id="rId92" Type="http://schemas.openxmlformats.org/officeDocument/2006/relationships/image" Target="../media/image78.jpeg"/><Relationship Id="rId2" Type="http://schemas.openxmlformats.org/officeDocument/2006/relationships/hyperlink" Target="https://www.paala.nl/cw50/5001" TargetMode="External"/><Relationship Id="rId29" Type="http://schemas.openxmlformats.org/officeDocument/2006/relationships/image" Target="../media/image25.jpeg"/><Relationship Id="rId24" Type="http://schemas.openxmlformats.org/officeDocument/2006/relationships/image" Target="../media/image21.jpeg"/><Relationship Id="rId40" Type="http://schemas.openxmlformats.org/officeDocument/2006/relationships/hyperlink" Target="https://www.paala.nl/cw50/5006" TargetMode="External"/><Relationship Id="rId45" Type="http://schemas.openxmlformats.org/officeDocument/2006/relationships/image" Target="../media/image39.jpeg"/><Relationship Id="rId66" Type="http://schemas.openxmlformats.org/officeDocument/2006/relationships/image" Target="../media/image56.jpeg"/><Relationship Id="rId87" Type="http://schemas.openxmlformats.org/officeDocument/2006/relationships/image" Target="../media/image74.jpeg"/><Relationship Id="rId110" Type="http://schemas.openxmlformats.org/officeDocument/2006/relationships/image" Target="../media/image94.jpeg"/><Relationship Id="rId115" Type="http://schemas.openxmlformats.org/officeDocument/2006/relationships/image" Target="../media/image98.jpeg"/><Relationship Id="rId131" Type="http://schemas.openxmlformats.org/officeDocument/2006/relationships/image" Target="../media/image112.jpeg"/><Relationship Id="rId136" Type="http://schemas.openxmlformats.org/officeDocument/2006/relationships/image" Target="../media/image117.jpeg"/><Relationship Id="rId61" Type="http://schemas.openxmlformats.org/officeDocument/2006/relationships/image" Target="../media/image52.jpeg"/><Relationship Id="rId82" Type="http://schemas.openxmlformats.org/officeDocument/2006/relationships/image" Target="../media/image69.jpeg"/><Relationship Id="rId19" Type="http://schemas.openxmlformats.org/officeDocument/2006/relationships/image" Target="../media/image16.jpeg"/><Relationship Id="rId14" Type="http://schemas.openxmlformats.org/officeDocument/2006/relationships/image" Target="../media/image12.jpeg"/><Relationship Id="rId30" Type="http://schemas.openxmlformats.org/officeDocument/2006/relationships/image" Target="../media/image26.jpeg"/><Relationship Id="rId35" Type="http://schemas.openxmlformats.org/officeDocument/2006/relationships/image" Target="../media/image31.jpeg"/><Relationship Id="rId56" Type="http://schemas.openxmlformats.org/officeDocument/2006/relationships/image" Target="../media/image48.jpeg"/><Relationship Id="rId77" Type="http://schemas.openxmlformats.org/officeDocument/2006/relationships/image" Target="../media/image65.jpeg"/><Relationship Id="rId100" Type="http://schemas.openxmlformats.org/officeDocument/2006/relationships/image" Target="../media/image85.jpeg"/><Relationship Id="rId105" Type="http://schemas.openxmlformats.org/officeDocument/2006/relationships/image" Target="../media/image89.jpeg"/><Relationship Id="rId126" Type="http://schemas.openxmlformats.org/officeDocument/2006/relationships/image" Target="../media/image108.jpeg"/><Relationship Id="rId147" Type="http://schemas.openxmlformats.org/officeDocument/2006/relationships/image" Target="../media/image126.jpeg"/><Relationship Id="rId8" Type="http://schemas.openxmlformats.org/officeDocument/2006/relationships/hyperlink" Target="https://www.paala.nl/cw50/5002" TargetMode="External"/><Relationship Id="rId51" Type="http://schemas.openxmlformats.org/officeDocument/2006/relationships/image" Target="../media/image43.jpeg"/><Relationship Id="rId72" Type="http://schemas.openxmlformats.org/officeDocument/2006/relationships/image" Target="../media/image61.jpeg"/><Relationship Id="rId93" Type="http://schemas.openxmlformats.org/officeDocument/2006/relationships/image" Target="../media/image79.jpeg"/><Relationship Id="rId98" Type="http://schemas.openxmlformats.org/officeDocument/2006/relationships/image" Target="../media/image83.jpeg"/><Relationship Id="rId121" Type="http://schemas.openxmlformats.org/officeDocument/2006/relationships/hyperlink" Target="https://www.paala.nl/cw50/5019" TargetMode="External"/><Relationship Id="rId142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384993</xdr:colOff>
      <xdr:row>20</xdr:row>
      <xdr:rowOff>2196</xdr:rowOff>
    </xdr:from>
    <xdr:to>
      <xdr:col>11</xdr:col>
      <xdr:colOff>76200</xdr:colOff>
      <xdr:row>46</xdr:row>
      <xdr:rowOff>80319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D0E9B6C-95BD-4E27-9C35-3B820AE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2993" y="3812196"/>
          <a:ext cx="3348807" cy="5031123"/>
        </a:xfrm>
        <a:prstGeom prst="rect">
          <a:avLst/>
        </a:prstGeom>
      </xdr:spPr>
    </xdr:pic>
    <xdr:clientData/>
  </xdr:twoCellAnchor>
  <xdr:twoCellAnchor>
    <xdr:from>
      <xdr:col>1</xdr:col>
      <xdr:colOff>69359</xdr:colOff>
      <xdr:row>5</xdr:row>
      <xdr:rowOff>174172</xdr:rowOff>
    </xdr:from>
    <xdr:to>
      <xdr:col>6</xdr:col>
      <xdr:colOff>334699</xdr:colOff>
      <xdr:row>21</xdr:row>
      <xdr:rowOff>54430</xdr:rowOff>
    </xdr:to>
    <xdr:sp macro="" textlink="">
      <xdr:nvSpPr>
        <xdr:cNvPr id="2" name="Tekstvak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F85658-E809-4D58-9BB0-0664A18583E0}"/>
            </a:ext>
          </a:extLst>
        </xdr:cNvPr>
        <xdr:cNvSpPr txBox="1"/>
      </xdr:nvSpPr>
      <xdr:spPr>
        <a:xfrm rot="21131209">
          <a:off x="678959" y="1126672"/>
          <a:ext cx="3313340" cy="2928258"/>
        </a:xfrm>
        <a:prstGeom prst="wedgeRectCallout">
          <a:avLst>
            <a:gd name="adj1" fmla="val 43755"/>
            <a:gd name="adj2" fmla="val 76739"/>
          </a:avLst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Hello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welcome to our Excel orderform.</a:t>
          </a:r>
        </a:p>
        <a:p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Like to order? Fill in the tab </a:t>
          </a:r>
          <a:r>
            <a:rPr lang="nl-N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Ordersheet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your contactdetails, save and sent this document back to us at  </a:t>
          </a:r>
          <a:r>
            <a:rPr lang="nl-N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info@paala.nl</a:t>
          </a:r>
        </a:p>
        <a:p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 can also write your order in an email to us. </a:t>
          </a:r>
          <a:endParaRPr lang="en-NL">
            <a:effectLst/>
          </a:endParaRPr>
        </a:p>
        <a:p>
          <a:pPr rtl="0" eaLnBrk="1" latinLnBrk="0" hangingPunct="1"/>
          <a:r>
            <a:rPr lang="en-US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Need help? Feel free to contact us.</a:t>
          </a:r>
        </a:p>
        <a:p>
          <a:pPr rtl="0" eaLnBrk="1" latinLnBrk="0" hangingPunct="1"/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Kind Regards,</a:t>
          </a:r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Harm</a:t>
          </a:r>
          <a:endParaRPr lang="en-NL">
            <a:effectLst/>
          </a:endParaRPr>
        </a:p>
      </xdr:txBody>
    </xdr:sp>
    <xdr:clientData/>
  </xdr:twoCellAnchor>
  <xdr:twoCellAnchor>
    <xdr:from>
      <xdr:col>9</xdr:col>
      <xdr:colOff>168685</xdr:colOff>
      <xdr:row>4</xdr:row>
      <xdr:rowOff>44865</xdr:rowOff>
    </xdr:from>
    <xdr:to>
      <xdr:col>14</xdr:col>
      <xdr:colOff>508594</xdr:colOff>
      <xdr:row>19</xdr:row>
      <xdr:rowOff>110180</xdr:rowOff>
    </xdr:to>
    <xdr:sp macro="" textlink="">
      <xdr:nvSpPr>
        <xdr:cNvPr id="3" name="Tekstva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C9EFB9-8AC3-44F0-8B8C-E87E1396631F}"/>
            </a:ext>
          </a:extLst>
        </xdr:cNvPr>
        <xdr:cNvSpPr txBox="1"/>
      </xdr:nvSpPr>
      <xdr:spPr>
        <a:xfrm rot="224649">
          <a:off x="5655085" y="806865"/>
          <a:ext cx="3387909" cy="2922815"/>
        </a:xfrm>
        <a:prstGeom prst="wedgeRectCallout">
          <a:avLst>
            <a:gd name="adj1" fmla="val -36963"/>
            <a:gd name="adj2" fmla="val 75920"/>
          </a:avLst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Hallo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wilkommen zu unsere Orderformular.</a:t>
          </a:r>
        </a:p>
        <a:p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Wollst du ein order platzen? </a:t>
          </a: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Fülle das Excel-Blatt </a:t>
          </a:r>
          <a:r>
            <a:rPr lang="de-DE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Ordersheet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aus </a:t>
          </a: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deswegen sieht du wie viel die Kosten sein. Vergessen Sie nicht die Kontaktdaten auszufüllen, und sende es an </a:t>
          </a:r>
          <a:r>
            <a:rPr lang="nl-N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info@paala.nl</a:t>
          </a:r>
        </a:p>
        <a:p>
          <a:endParaRPr lang="en-NL">
            <a:effectLst/>
          </a:endParaRPr>
        </a:p>
        <a:p>
          <a:pPr eaLnBrk="1" fontAlgn="auto" latinLnBrk="0" hangingPunct="1"/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Oder Einfach schick uns ein E-mail mit was du gerne hat. </a:t>
          </a:r>
          <a:r>
            <a:rPr lang="de-DE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Brauchst Du Hilfe? Zögere nicht, uns zu kontaktieren.</a:t>
          </a:r>
        </a:p>
        <a:p>
          <a:pPr eaLnBrk="1" fontAlgn="auto" latinLnBrk="0" hangingPunct="1"/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Liebe Grüße,</a:t>
          </a:r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Harm</a:t>
          </a:r>
          <a:endParaRPr lang="en-NL">
            <a:effectLst/>
          </a:endParaRPr>
        </a:p>
      </xdr:txBody>
    </xdr:sp>
    <xdr:clientData/>
  </xdr:twoCellAnchor>
  <xdr:twoCellAnchor>
    <xdr:from>
      <xdr:col>13</xdr:col>
      <xdr:colOff>168730</xdr:colOff>
      <xdr:row>16</xdr:row>
      <xdr:rowOff>167367</xdr:rowOff>
    </xdr:from>
    <xdr:to>
      <xdr:col>18</xdr:col>
      <xdr:colOff>468088</xdr:colOff>
      <xdr:row>32</xdr:row>
      <xdr:rowOff>42182</xdr:rowOff>
    </xdr:to>
    <xdr:sp macro="" textlink="">
      <xdr:nvSpPr>
        <xdr:cNvPr id="5" name="Tekstva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464B3-B978-4FAA-BD42-B713CB8D3AD4}"/>
            </a:ext>
          </a:extLst>
        </xdr:cNvPr>
        <xdr:cNvSpPr txBox="1"/>
      </xdr:nvSpPr>
      <xdr:spPr>
        <a:xfrm rot="224649">
          <a:off x="8093530" y="3215367"/>
          <a:ext cx="3347358" cy="2922815"/>
        </a:xfrm>
        <a:prstGeom prst="wedgeRectCallout">
          <a:avLst>
            <a:gd name="adj1" fmla="val -114189"/>
            <a:gd name="adj2" fmla="val 21943"/>
          </a:avLst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Hallo en welkom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op ons orderformulier.</a:t>
          </a:r>
        </a:p>
        <a:p>
          <a:endParaRPr lang="en-NL">
            <a:effectLst/>
          </a:endParaRPr>
        </a:p>
        <a:p>
          <a:pPr eaLnBrk="1" fontAlgn="auto" latinLnBrk="0" hangingPunct="1"/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 je een order plaatsen? Vul het tabblad </a:t>
          </a:r>
          <a:r>
            <a:rPr lang="nl-N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Ordersheet</a:t>
          </a:r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in, excel telt direct de kosten voor je op. Vergeet niet je contactgegevens in te vullen en stuur dit document naar </a:t>
          </a:r>
          <a:r>
            <a:rPr lang="nl-NL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info@paala.nl </a:t>
          </a:r>
        </a:p>
        <a:p>
          <a:pPr eaLnBrk="1" fontAlgn="auto" latinLnBrk="0" hangingPunct="1"/>
          <a:endParaRPr lang="en-NL">
            <a:effectLst/>
          </a:endParaRPr>
        </a:p>
        <a:p>
          <a:pPr rtl="0" eaLnBrk="1" fontAlgn="auto" latinLnBrk="0" hangingPunct="1"/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 kunt ook je bestelling doorgeven in een mail naar ons. </a:t>
          </a:r>
          <a:r>
            <a:rPr lang="en-US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Hulp nodig? Neem gerust contact met ons op.</a:t>
          </a:r>
        </a:p>
        <a:p>
          <a:pPr rtl="0" eaLnBrk="1" fontAlgn="auto" latinLnBrk="0" hangingPunct="1"/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Groetjes,</a:t>
          </a:r>
          <a:endParaRPr lang="en-NL">
            <a:effectLst/>
          </a:endParaRPr>
        </a:p>
        <a:p>
          <a:r>
            <a:rPr lang="nl-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Harm</a:t>
          </a:r>
          <a:endParaRPr lang="en-NL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</xdr:colOff>
      <xdr:row>0</xdr:row>
      <xdr:rowOff>137673</xdr:rowOff>
    </xdr:from>
    <xdr:to>
      <xdr:col>18</xdr:col>
      <xdr:colOff>105656</xdr:colOff>
      <xdr:row>0</xdr:row>
      <xdr:rowOff>470647</xdr:rowOff>
    </xdr:to>
    <xdr:sp macro="" textlink="">
      <xdr:nvSpPr>
        <xdr:cNvPr id="2" name="OrderTill">
          <a:extLst>
            <a:ext uri="{FF2B5EF4-FFF2-40B4-BE49-F238E27FC236}">
              <a16:creationId xmlns:a16="http://schemas.microsoft.com/office/drawing/2014/main" id="{B50D79AF-0F4E-4B87-83CC-46EB240FF58A}"/>
            </a:ext>
          </a:extLst>
        </xdr:cNvPr>
        <xdr:cNvSpPr txBox="1"/>
      </xdr:nvSpPr>
      <xdr:spPr>
        <a:xfrm>
          <a:off x="12116360" y="137673"/>
          <a:ext cx="3134046" cy="332974"/>
        </a:xfrm>
        <a:prstGeom prst="rect">
          <a:avLst/>
        </a:prstGeom>
        <a:solidFill>
          <a:srgbClr val="FF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>
              <a:latin typeface="Ink Free" panose="03080402000500000000" pitchFamily="66" charset="0"/>
            </a:rPr>
            <a:t>Order till; 17 maart 2023</a:t>
          </a:r>
        </a:p>
      </xdr:txBody>
    </xdr:sp>
    <xdr:clientData/>
  </xdr:twoCellAnchor>
  <xdr:twoCellAnchor>
    <xdr:from>
      <xdr:col>13</xdr:col>
      <xdr:colOff>577986</xdr:colOff>
      <xdr:row>129</xdr:row>
      <xdr:rowOff>1867119</xdr:rowOff>
    </xdr:from>
    <xdr:to>
      <xdr:col>17</xdr:col>
      <xdr:colOff>320570</xdr:colOff>
      <xdr:row>130</xdr:row>
      <xdr:rowOff>1855959</xdr:rowOff>
    </xdr:to>
    <xdr:sp macro="" textlink="">
      <xdr:nvSpPr>
        <xdr:cNvPr id="3" name="DontForge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BAC7A9-60AE-4BD7-95D2-76C4D8019D6D}"/>
            </a:ext>
          </a:extLst>
        </xdr:cNvPr>
        <xdr:cNvSpPr txBox="1"/>
      </xdr:nvSpPr>
      <xdr:spPr>
        <a:xfrm rot="564424">
          <a:off x="12627111" y="226638069"/>
          <a:ext cx="2219084" cy="2084340"/>
        </a:xfrm>
        <a:prstGeom prst="rect">
          <a:avLst/>
        </a:prstGeom>
        <a:solidFill>
          <a:srgbClr val="FF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>
              <a:latin typeface="Ink Free" panose="03080402000500000000" pitchFamily="66" charset="0"/>
            </a:rPr>
            <a:t>Dont forget to</a:t>
          </a:r>
          <a:r>
            <a:rPr lang="nl-NL" sz="1100" baseline="0">
              <a:latin typeface="Ink Free" panose="03080402000500000000" pitchFamily="66" charset="0"/>
            </a:rPr>
            <a:t> fill in your company details!</a:t>
          </a:r>
        </a:p>
        <a:p>
          <a:pPr algn="ctr"/>
          <a:endParaRPr lang="nl-NL" sz="1100" baseline="0">
            <a:latin typeface="Ink Free" panose="03080402000500000000" pitchFamily="66" charset="0"/>
          </a:endParaRPr>
        </a:p>
        <a:p>
          <a:pPr algn="ctr"/>
          <a:r>
            <a:rPr lang="nl-NL" sz="1100" baseline="0">
              <a:latin typeface="Ink Free" panose="03080402000500000000" pitchFamily="66" charset="0"/>
            </a:rPr>
            <a:t>Thanks!</a:t>
          </a:r>
          <a:endParaRPr lang="nl-NL" sz="1100">
            <a:latin typeface="Ink Free" panose="03080402000500000000" pitchFamily="66" charset="0"/>
          </a:endParaRPr>
        </a:p>
      </xdr:txBody>
    </xdr:sp>
    <xdr:clientData/>
  </xdr:twoCellAnchor>
  <xdr:twoCellAnchor>
    <xdr:from>
      <xdr:col>18</xdr:col>
      <xdr:colOff>235324</xdr:colOff>
      <xdr:row>0</xdr:row>
      <xdr:rowOff>137673</xdr:rowOff>
    </xdr:from>
    <xdr:to>
      <xdr:col>23</xdr:col>
      <xdr:colOff>273744</xdr:colOff>
      <xdr:row>0</xdr:row>
      <xdr:rowOff>470647</xdr:rowOff>
    </xdr:to>
    <xdr:sp macro="" textlink="$AH$1">
      <xdr:nvSpPr>
        <xdr:cNvPr id="4" name="OrderTill">
          <a:extLst>
            <a:ext uri="{FF2B5EF4-FFF2-40B4-BE49-F238E27FC236}">
              <a16:creationId xmlns:a16="http://schemas.microsoft.com/office/drawing/2014/main" id="{1924FDF7-E8CD-4456-A813-6D8697083ED9}"/>
            </a:ext>
          </a:extLst>
        </xdr:cNvPr>
        <xdr:cNvSpPr txBox="1"/>
      </xdr:nvSpPr>
      <xdr:spPr>
        <a:xfrm>
          <a:off x="15380074" y="137673"/>
          <a:ext cx="3134045" cy="332974"/>
        </a:xfrm>
        <a:prstGeom prst="rect">
          <a:avLst/>
        </a:prstGeom>
        <a:solidFill>
          <a:srgbClr val="FF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4D8820C-817E-49A3-8774-312418145760}" type="TxLink">
            <a:rPr lang="en-US" sz="1100" b="1" i="0" u="none" strike="noStrike">
              <a:solidFill>
                <a:sysClr val="windowText" lastClr="000000"/>
              </a:solidFill>
              <a:latin typeface="Ink Free" panose="03080402000500000000" pitchFamily="66" charset="0"/>
              <a:cs typeface="Calibri"/>
            </a:rPr>
            <a:pPr algn="ctr"/>
            <a:t> </a:t>
          </a:fld>
          <a:endParaRPr lang="en-US" sz="1100" b="1">
            <a:solidFill>
              <a:sysClr val="windowText" lastClr="000000"/>
            </a:solidFill>
            <a:latin typeface="Ink Free" panose="03080402000500000000" pitchFamily="66" charset="0"/>
          </a:endParaRPr>
        </a:p>
      </xdr:txBody>
    </xdr:sp>
    <xdr:clientData/>
  </xdr:twoCellAnchor>
  <xdr:twoCellAnchor>
    <xdr:from>
      <xdr:col>0</xdr:col>
      <xdr:colOff>470784</xdr:colOff>
      <xdr:row>1</xdr:row>
      <xdr:rowOff>44450</xdr:rowOff>
    </xdr:from>
    <xdr:to>
      <xdr:col>0</xdr:col>
      <xdr:colOff>1824740</xdr:colOff>
      <xdr:row>1</xdr:row>
      <xdr:rowOff>2076450</xdr:rowOff>
    </xdr:to>
    <xdr:pic>
      <xdr:nvPicPr>
        <xdr:cNvPr id="7" name="Afbeelding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4927CE-EB13-3E0D-84C7-214A1B476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9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</xdr:row>
      <xdr:rowOff>31750</xdr:rowOff>
    </xdr:from>
    <xdr:to>
      <xdr:col>0</xdr:col>
      <xdr:colOff>1824740</xdr:colOff>
      <xdr:row>2</xdr:row>
      <xdr:rowOff>2063750</xdr:rowOff>
    </xdr:to>
    <xdr:pic>
      <xdr:nvPicPr>
        <xdr:cNvPr id="11" name="Afbeelding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581601-7694-9C6F-8ED8-894A92A4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67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</xdr:row>
      <xdr:rowOff>44450</xdr:rowOff>
    </xdr:from>
    <xdr:to>
      <xdr:col>0</xdr:col>
      <xdr:colOff>1824740</xdr:colOff>
      <xdr:row>3</xdr:row>
      <xdr:rowOff>2076450</xdr:rowOff>
    </xdr:to>
    <xdr:pic>
      <xdr:nvPicPr>
        <xdr:cNvPr id="15" name="Afbeelding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E92C38-1A61-558C-B24C-C0EE8A354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78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</xdr:row>
      <xdr:rowOff>31750</xdr:rowOff>
    </xdr:from>
    <xdr:to>
      <xdr:col>0</xdr:col>
      <xdr:colOff>1824740</xdr:colOff>
      <xdr:row>4</xdr:row>
      <xdr:rowOff>2063750</xdr:rowOff>
    </xdr:to>
    <xdr:pic>
      <xdr:nvPicPr>
        <xdr:cNvPr id="19" name="Afbeelding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68D55F-6DA2-D339-FADA-5AA12C20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87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</xdr:row>
      <xdr:rowOff>44450</xdr:rowOff>
    </xdr:from>
    <xdr:to>
      <xdr:col>0</xdr:col>
      <xdr:colOff>1824740</xdr:colOff>
      <xdr:row>5</xdr:row>
      <xdr:rowOff>2076450</xdr:rowOff>
    </xdr:to>
    <xdr:pic>
      <xdr:nvPicPr>
        <xdr:cNvPr id="23" name="Afbeelding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28799A-77B7-3AB5-4405-09B7A6A3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97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</xdr:row>
      <xdr:rowOff>31750</xdr:rowOff>
    </xdr:from>
    <xdr:to>
      <xdr:col>0</xdr:col>
      <xdr:colOff>1824740</xdr:colOff>
      <xdr:row>6</xdr:row>
      <xdr:rowOff>2063750</xdr:rowOff>
    </xdr:to>
    <xdr:pic>
      <xdr:nvPicPr>
        <xdr:cNvPr id="27" name="Afbeelding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CA888D5-3207-F894-7A65-D2DD1C21A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106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</xdr:row>
      <xdr:rowOff>44450</xdr:rowOff>
    </xdr:from>
    <xdr:to>
      <xdr:col>0</xdr:col>
      <xdr:colOff>1824740</xdr:colOff>
      <xdr:row>7</xdr:row>
      <xdr:rowOff>2076450</xdr:rowOff>
    </xdr:to>
    <xdr:pic>
      <xdr:nvPicPr>
        <xdr:cNvPr id="31" name="Afbeelding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AF585D1-523A-98FF-003E-4D96AA07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16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</xdr:row>
      <xdr:rowOff>31750</xdr:rowOff>
    </xdr:from>
    <xdr:to>
      <xdr:col>0</xdr:col>
      <xdr:colOff>1824740</xdr:colOff>
      <xdr:row>8</xdr:row>
      <xdr:rowOff>2063750</xdr:rowOff>
    </xdr:to>
    <xdr:pic>
      <xdr:nvPicPr>
        <xdr:cNvPr id="1347" name="Afbeelding 13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D3F579E-A39C-5877-FAD4-029893272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25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</xdr:row>
      <xdr:rowOff>44450</xdr:rowOff>
    </xdr:from>
    <xdr:to>
      <xdr:col>0</xdr:col>
      <xdr:colOff>1824740</xdr:colOff>
      <xdr:row>9</xdr:row>
      <xdr:rowOff>2076450</xdr:rowOff>
    </xdr:to>
    <xdr:pic>
      <xdr:nvPicPr>
        <xdr:cNvPr id="1351" name="Afbeelding 135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7A02E47-671C-F06C-2FBC-537058A4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36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</xdr:row>
      <xdr:rowOff>31750</xdr:rowOff>
    </xdr:from>
    <xdr:to>
      <xdr:col>0</xdr:col>
      <xdr:colOff>1824740</xdr:colOff>
      <xdr:row>10</xdr:row>
      <xdr:rowOff>2063750</xdr:rowOff>
    </xdr:to>
    <xdr:pic>
      <xdr:nvPicPr>
        <xdr:cNvPr id="1355" name="Afbeelding 135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A793DFC-2B35-EE9A-2839-0056E943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44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</xdr:row>
      <xdr:rowOff>44450</xdr:rowOff>
    </xdr:from>
    <xdr:to>
      <xdr:col>0</xdr:col>
      <xdr:colOff>1824740</xdr:colOff>
      <xdr:row>11</xdr:row>
      <xdr:rowOff>2076450</xdr:rowOff>
    </xdr:to>
    <xdr:pic>
      <xdr:nvPicPr>
        <xdr:cNvPr id="1359" name="Afbeelding 135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4E30F7C-3FF4-F1A9-93F4-CA8AF4F1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55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</xdr:row>
      <xdr:rowOff>31750</xdr:rowOff>
    </xdr:from>
    <xdr:to>
      <xdr:col>0</xdr:col>
      <xdr:colOff>1824740</xdr:colOff>
      <xdr:row>12</xdr:row>
      <xdr:rowOff>2063750</xdr:rowOff>
    </xdr:to>
    <xdr:pic>
      <xdr:nvPicPr>
        <xdr:cNvPr id="1363" name="Afbeelding 136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4D9C35E-808D-600F-FA99-C8DB39D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63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13</xdr:row>
      <xdr:rowOff>44450</xdr:rowOff>
    </xdr:from>
    <xdr:to>
      <xdr:col>0</xdr:col>
      <xdr:colOff>1824740</xdr:colOff>
      <xdr:row>13</xdr:row>
      <xdr:rowOff>2076450</xdr:rowOff>
    </xdr:to>
    <xdr:pic>
      <xdr:nvPicPr>
        <xdr:cNvPr id="1367" name="Afbeelding 13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E0EE577-03E7-1E4C-E9B4-F755F18F8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574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14</xdr:row>
      <xdr:rowOff>31750</xdr:rowOff>
    </xdr:from>
    <xdr:to>
      <xdr:col>0</xdr:col>
      <xdr:colOff>1824740</xdr:colOff>
      <xdr:row>14</xdr:row>
      <xdr:rowOff>2063750</xdr:rowOff>
    </xdr:to>
    <xdr:pic>
      <xdr:nvPicPr>
        <xdr:cNvPr id="1371" name="Afbeelding 137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3D5251-1AB0-3A03-6571-A86F5F58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782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15</xdr:row>
      <xdr:rowOff>44450</xdr:rowOff>
    </xdr:from>
    <xdr:to>
      <xdr:col>0</xdr:col>
      <xdr:colOff>1824740</xdr:colOff>
      <xdr:row>15</xdr:row>
      <xdr:rowOff>2076450</xdr:rowOff>
    </xdr:to>
    <xdr:pic>
      <xdr:nvPicPr>
        <xdr:cNvPr id="1374" name="Afbeelding 137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DE60D22-7794-A31A-539A-C8CF3785E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993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16</xdr:row>
      <xdr:rowOff>31750</xdr:rowOff>
    </xdr:from>
    <xdr:to>
      <xdr:col>0</xdr:col>
      <xdr:colOff>1824740</xdr:colOff>
      <xdr:row>16</xdr:row>
      <xdr:rowOff>2063750</xdr:rowOff>
    </xdr:to>
    <xdr:pic>
      <xdr:nvPicPr>
        <xdr:cNvPr id="1120" name="Afbeelding 11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65556EE-6BD9-99F3-FA14-6E61B026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3201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17</xdr:row>
      <xdr:rowOff>44450</xdr:rowOff>
    </xdr:from>
    <xdr:to>
      <xdr:col>0</xdr:col>
      <xdr:colOff>1824740</xdr:colOff>
      <xdr:row>17</xdr:row>
      <xdr:rowOff>2076450</xdr:rowOff>
    </xdr:to>
    <xdr:pic>
      <xdr:nvPicPr>
        <xdr:cNvPr id="1123" name="Afbeelding 11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7CB4113-12BE-CD72-B1C2-136BCBC0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3412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18</xdr:row>
      <xdr:rowOff>31750</xdr:rowOff>
    </xdr:from>
    <xdr:to>
      <xdr:col>0</xdr:col>
      <xdr:colOff>1824740</xdr:colOff>
      <xdr:row>18</xdr:row>
      <xdr:rowOff>2063750</xdr:rowOff>
    </xdr:to>
    <xdr:pic>
      <xdr:nvPicPr>
        <xdr:cNvPr id="1126" name="Afbeelding 11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1CD11BD-A334-4BCF-F1C5-F6F9FA97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36207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19</xdr:row>
      <xdr:rowOff>44450</xdr:rowOff>
    </xdr:from>
    <xdr:to>
      <xdr:col>0</xdr:col>
      <xdr:colOff>1824740</xdr:colOff>
      <xdr:row>19</xdr:row>
      <xdr:rowOff>2076450</xdr:rowOff>
    </xdr:to>
    <xdr:pic>
      <xdr:nvPicPr>
        <xdr:cNvPr id="1128" name="Afbeelding 11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2ADF173-3446-6112-FBC8-9FCC7BE4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3831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20</xdr:row>
      <xdr:rowOff>31750</xdr:rowOff>
    </xdr:from>
    <xdr:to>
      <xdr:col>0</xdr:col>
      <xdr:colOff>1824740</xdr:colOff>
      <xdr:row>20</xdr:row>
      <xdr:rowOff>2063750</xdr:rowOff>
    </xdr:to>
    <xdr:pic>
      <xdr:nvPicPr>
        <xdr:cNvPr id="1131" name="Afbeelding 11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D690604-7BA6-5A7D-369A-09A097BF0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039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21</xdr:row>
      <xdr:rowOff>44450</xdr:rowOff>
    </xdr:from>
    <xdr:to>
      <xdr:col>0</xdr:col>
      <xdr:colOff>1824740</xdr:colOff>
      <xdr:row>21</xdr:row>
      <xdr:rowOff>2076450</xdr:rowOff>
    </xdr:to>
    <xdr:pic>
      <xdr:nvPicPr>
        <xdr:cNvPr id="1134" name="Afbeelding 113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F1B4B2B-77CB-3FA7-F50E-71401249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250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22</xdr:row>
      <xdr:rowOff>31750</xdr:rowOff>
    </xdr:from>
    <xdr:to>
      <xdr:col>0</xdr:col>
      <xdr:colOff>1824740</xdr:colOff>
      <xdr:row>22</xdr:row>
      <xdr:rowOff>2063750</xdr:rowOff>
    </xdr:to>
    <xdr:pic>
      <xdr:nvPicPr>
        <xdr:cNvPr id="1136" name="Afbeelding 11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C637C3C-9BE7-10EC-7DEB-2DA3BD02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458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23</xdr:row>
      <xdr:rowOff>44450</xdr:rowOff>
    </xdr:from>
    <xdr:to>
      <xdr:col>0</xdr:col>
      <xdr:colOff>1824740</xdr:colOff>
      <xdr:row>23</xdr:row>
      <xdr:rowOff>2076450</xdr:rowOff>
    </xdr:to>
    <xdr:pic>
      <xdr:nvPicPr>
        <xdr:cNvPr id="1139" name="Afbeelding 113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D874C90-D923-7290-6E8C-AD84AE61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669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24</xdr:row>
      <xdr:rowOff>31750</xdr:rowOff>
    </xdr:from>
    <xdr:to>
      <xdr:col>0</xdr:col>
      <xdr:colOff>1824740</xdr:colOff>
      <xdr:row>24</xdr:row>
      <xdr:rowOff>2063750</xdr:rowOff>
    </xdr:to>
    <xdr:pic>
      <xdr:nvPicPr>
        <xdr:cNvPr id="1142" name="Afbeelding 114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3B96538-52D4-9B5E-9F52-AEA22E13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4878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25</xdr:row>
      <xdr:rowOff>44450</xdr:rowOff>
    </xdr:from>
    <xdr:to>
      <xdr:col>0</xdr:col>
      <xdr:colOff>1824740</xdr:colOff>
      <xdr:row>25</xdr:row>
      <xdr:rowOff>2076450</xdr:rowOff>
    </xdr:to>
    <xdr:pic>
      <xdr:nvPicPr>
        <xdr:cNvPr id="1144" name="Afbeelding 114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5918E4FB-0ED1-C310-1D35-92B8D0A6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088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26</xdr:row>
      <xdr:rowOff>31750</xdr:rowOff>
    </xdr:from>
    <xdr:to>
      <xdr:col>0</xdr:col>
      <xdr:colOff>1824740</xdr:colOff>
      <xdr:row>26</xdr:row>
      <xdr:rowOff>2063750</xdr:rowOff>
    </xdr:to>
    <xdr:pic>
      <xdr:nvPicPr>
        <xdr:cNvPr id="1147" name="Afbeelding 114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72EC05F-C939-3BDB-F62B-857F348E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297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27</xdr:row>
      <xdr:rowOff>44450</xdr:rowOff>
    </xdr:from>
    <xdr:to>
      <xdr:col>0</xdr:col>
      <xdr:colOff>1824740</xdr:colOff>
      <xdr:row>27</xdr:row>
      <xdr:rowOff>2076450</xdr:rowOff>
    </xdr:to>
    <xdr:pic>
      <xdr:nvPicPr>
        <xdr:cNvPr id="1150" name="Afbeelding 114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690C937-7AC7-EEE9-B9F5-A22605DF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507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28</xdr:row>
      <xdr:rowOff>31750</xdr:rowOff>
    </xdr:from>
    <xdr:to>
      <xdr:col>0</xdr:col>
      <xdr:colOff>1824740</xdr:colOff>
      <xdr:row>28</xdr:row>
      <xdr:rowOff>2063750</xdr:rowOff>
    </xdr:to>
    <xdr:pic>
      <xdr:nvPicPr>
        <xdr:cNvPr id="1152" name="Afbeelding 115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B2503276-3047-3944-08A7-ABD8C757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716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29</xdr:row>
      <xdr:rowOff>44450</xdr:rowOff>
    </xdr:from>
    <xdr:to>
      <xdr:col>0</xdr:col>
      <xdr:colOff>1824740</xdr:colOff>
      <xdr:row>29</xdr:row>
      <xdr:rowOff>2076450</xdr:rowOff>
    </xdr:to>
    <xdr:pic>
      <xdr:nvPicPr>
        <xdr:cNvPr id="1155" name="Afbeelding 115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A04D6087-002E-D3C9-9745-0C3EABFC7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5927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30</xdr:row>
      <xdr:rowOff>31750</xdr:rowOff>
    </xdr:from>
    <xdr:to>
      <xdr:col>0</xdr:col>
      <xdr:colOff>1824740</xdr:colOff>
      <xdr:row>30</xdr:row>
      <xdr:rowOff>2063750</xdr:rowOff>
    </xdr:to>
    <xdr:pic>
      <xdr:nvPicPr>
        <xdr:cNvPr id="1158" name="Afbeelding 115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6D7AE52-A9E9-CAFF-08C0-FC91B877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135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31</xdr:row>
      <xdr:rowOff>44450</xdr:rowOff>
    </xdr:from>
    <xdr:to>
      <xdr:col>0</xdr:col>
      <xdr:colOff>1824740</xdr:colOff>
      <xdr:row>31</xdr:row>
      <xdr:rowOff>2076450</xdr:rowOff>
    </xdr:to>
    <xdr:pic>
      <xdr:nvPicPr>
        <xdr:cNvPr id="1160" name="Afbeelding 115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C790543-70C9-BE08-E36F-53E04565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346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32</xdr:row>
      <xdr:rowOff>31750</xdr:rowOff>
    </xdr:from>
    <xdr:to>
      <xdr:col>0</xdr:col>
      <xdr:colOff>1824740</xdr:colOff>
      <xdr:row>32</xdr:row>
      <xdr:rowOff>2063750</xdr:rowOff>
    </xdr:to>
    <xdr:pic>
      <xdr:nvPicPr>
        <xdr:cNvPr id="1163" name="Afbeelding 116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611423AF-8040-93CF-74FA-F6F68EFA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554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33</xdr:row>
      <xdr:rowOff>44450</xdr:rowOff>
    </xdr:from>
    <xdr:to>
      <xdr:col>0</xdr:col>
      <xdr:colOff>1824740</xdr:colOff>
      <xdr:row>33</xdr:row>
      <xdr:rowOff>2076450</xdr:rowOff>
    </xdr:to>
    <xdr:pic>
      <xdr:nvPicPr>
        <xdr:cNvPr id="1166" name="Afbeelding 116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E8333773-2E95-32CD-D67C-FEA04655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765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34</xdr:row>
      <xdr:rowOff>31750</xdr:rowOff>
    </xdr:from>
    <xdr:to>
      <xdr:col>0</xdr:col>
      <xdr:colOff>1824740</xdr:colOff>
      <xdr:row>34</xdr:row>
      <xdr:rowOff>2063750</xdr:rowOff>
    </xdr:to>
    <xdr:pic>
      <xdr:nvPicPr>
        <xdr:cNvPr id="1168" name="Afbeelding 116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62251AE1-D29B-5335-A9ED-25FC60D32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6973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35</xdr:row>
      <xdr:rowOff>44450</xdr:rowOff>
    </xdr:from>
    <xdr:to>
      <xdr:col>0</xdr:col>
      <xdr:colOff>1824740</xdr:colOff>
      <xdr:row>35</xdr:row>
      <xdr:rowOff>2076450</xdr:rowOff>
    </xdr:to>
    <xdr:pic>
      <xdr:nvPicPr>
        <xdr:cNvPr id="1171" name="Afbeelding 117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F5489CE3-5144-8B05-0B69-B1411CD0B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7184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36</xdr:row>
      <xdr:rowOff>31750</xdr:rowOff>
    </xdr:from>
    <xdr:to>
      <xdr:col>0</xdr:col>
      <xdr:colOff>1824740</xdr:colOff>
      <xdr:row>36</xdr:row>
      <xdr:rowOff>2063750</xdr:rowOff>
    </xdr:to>
    <xdr:pic>
      <xdr:nvPicPr>
        <xdr:cNvPr id="1174" name="Afbeelding 117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33B09E5D-5078-256F-F595-E66AACA6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7392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37</xdr:row>
      <xdr:rowOff>44450</xdr:rowOff>
    </xdr:from>
    <xdr:to>
      <xdr:col>0</xdr:col>
      <xdr:colOff>1824740</xdr:colOff>
      <xdr:row>37</xdr:row>
      <xdr:rowOff>2076450</xdr:rowOff>
    </xdr:to>
    <xdr:pic>
      <xdr:nvPicPr>
        <xdr:cNvPr id="1176" name="Afbeelding 117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3ED684BE-6DC6-782E-A7C3-50E5F49E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7603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38</xdr:row>
      <xdr:rowOff>31750</xdr:rowOff>
    </xdr:from>
    <xdr:to>
      <xdr:col>0</xdr:col>
      <xdr:colOff>1824740</xdr:colOff>
      <xdr:row>38</xdr:row>
      <xdr:rowOff>2063750</xdr:rowOff>
    </xdr:to>
    <xdr:pic>
      <xdr:nvPicPr>
        <xdr:cNvPr id="1179" name="Afbeelding 117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63ABB837-1998-B5BD-75B6-73B53C17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78117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39</xdr:row>
      <xdr:rowOff>44450</xdr:rowOff>
    </xdr:from>
    <xdr:to>
      <xdr:col>0</xdr:col>
      <xdr:colOff>1824740</xdr:colOff>
      <xdr:row>39</xdr:row>
      <xdr:rowOff>2076450</xdr:rowOff>
    </xdr:to>
    <xdr:pic>
      <xdr:nvPicPr>
        <xdr:cNvPr id="1182" name="Afbeelding 118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3679998A-6407-5328-056E-48C807F3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022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40</xdr:row>
      <xdr:rowOff>31750</xdr:rowOff>
    </xdr:from>
    <xdr:to>
      <xdr:col>0</xdr:col>
      <xdr:colOff>1824740</xdr:colOff>
      <xdr:row>40</xdr:row>
      <xdr:rowOff>2063750</xdr:rowOff>
    </xdr:to>
    <xdr:pic>
      <xdr:nvPicPr>
        <xdr:cNvPr id="1184" name="Afbeelding 118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377141-AAF5-51C5-484F-E6593AD05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230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41</xdr:row>
      <xdr:rowOff>44450</xdr:rowOff>
    </xdr:from>
    <xdr:to>
      <xdr:col>0</xdr:col>
      <xdr:colOff>1824740</xdr:colOff>
      <xdr:row>41</xdr:row>
      <xdr:rowOff>2076450</xdr:rowOff>
    </xdr:to>
    <xdr:pic>
      <xdr:nvPicPr>
        <xdr:cNvPr id="1187" name="Afbeelding 118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C1AD058F-4673-74F4-D843-53AEB286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441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42</xdr:row>
      <xdr:rowOff>31750</xdr:rowOff>
    </xdr:from>
    <xdr:to>
      <xdr:col>0</xdr:col>
      <xdr:colOff>1824740</xdr:colOff>
      <xdr:row>42</xdr:row>
      <xdr:rowOff>2063750</xdr:rowOff>
    </xdr:to>
    <xdr:pic>
      <xdr:nvPicPr>
        <xdr:cNvPr id="1190" name="Afbeelding 118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A3DB7B7-ACD0-ABCA-512E-D7261555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649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43</xdr:row>
      <xdr:rowOff>44450</xdr:rowOff>
    </xdr:from>
    <xdr:to>
      <xdr:col>0</xdr:col>
      <xdr:colOff>1824740</xdr:colOff>
      <xdr:row>43</xdr:row>
      <xdr:rowOff>2076450</xdr:rowOff>
    </xdr:to>
    <xdr:pic>
      <xdr:nvPicPr>
        <xdr:cNvPr id="1192" name="Afbeelding 119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DC7E8A4E-076B-CA8F-EB47-E111F94F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8860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44</xdr:row>
      <xdr:rowOff>31750</xdr:rowOff>
    </xdr:from>
    <xdr:to>
      <xdr:col>0</xdr:col>
      <xdr:colOff>1824740</xdr:colOff>
      <xdr:row>44</xdr:row>
      <xdr:rowOff>2063750</xdr:rowOff>
    </xdr:to>
    <xdr:pic>
      <xdr:nvPicPr>
        <xdr:cNvPr id="1195" name="Afbeelding 1194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EBAF5D7-FE71-32B8-84B0-A63EE83D9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9069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45</xdr:row>
      <xdr:rowOff>44450</xdr:rowOff>
    </xdr:from>
    <xdr:to>
      <xdr:col>0</xdr:col>
      <xdr:colOff>1824740</xdr:colOff>
      <xdr:row>45</xdr:row>
      <xdr:rowOff>2076450</xdr:rowOff>
    </xdr:to>
    <xdr:pic>
      <xdr:nvPicPr>
        <xdr:cNvPr id="1198" name="Afbeelding 119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17B8C5E6-5FAE-1F60-DDD1-56263CA4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9279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46</xdr:row>
      <xdr:rowOff>31750</xdr:rowOff>
    </xdr:from>
    <xdr:to>
      <xdr:col>0</xdr:col>
      <xdr:colOff>1824740</xdr:colOff>
      <xdr:row>46</xdr:row>
      <xdr:rowOff>2063750</xdr:rowOff>
    </xdr:to>
    <xdr:pic>
      <xdr:nvPicPr>
        <xdr:cNvPr id="1200" name="Afbeelding 119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C672BC34-CF9E-ED6C-5BBB-D3619B2B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9488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47</xdr:row>
      <xdr:rowOff>44450</xdr:rowOff>
    </xdr:from>
    <xdr:to>
      <xdr:col>0</xdr:col>
      <xdr:colOff>1824740</xdr:colOff>
      <xdr:row>47</xdr:row>
      <xdr:rowOff>2076450</xdr:rowOff>
    </xdr:to>
    <xdr:pic>
      <xdr:nvPicPr>
        <xdr:cNvPr id="1203" name="Afbeelding 120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E7F24E04-516C-4C22-9884-7D4A1A21B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9698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48</xdr:row>
      <xdr:rowOff>31750</xdr:rowOff>
    </xdr:from>
    <xdr:to>
      <xdr:col>0</xdr:col>
      <xdr:colOff>1824740</xdr:colOff>
      <xdr:row>48</xdr:row>
      <xdr:rowOff>2063750</xdr:rowOff>
    </xdr:to>
    <xdr:pic>
      <xdr:nvPicPr>
        <xdr:cNvPr id="1206" name="Afbeelding 1205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AD1115AF-194E-C05C-8019-D06EFB3C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9907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49</xdr:row>
      <xdr:rowOff>44450</xdr:rowOff>
    </xdr:from>
    <xdr:to>
      <xdr:col>0</xdr:col>
      <xdr:colOff>1824740</xdr:colOff>
      <xdr:row>49</xdr:row>
      <xdr:rowOff>2076450</xdr:rowOff>
    </xdr:to>
    <xdr:pic>
      <xdr:nvPicPr>
        <xdr:cNvPr id="1208" name="Afbeelding 120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8489BD28-9B4C-6042-AF6D-B2FBC8AB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0118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50</xdr:row>
      <xdr:rowOff>31750</xdr:rowOff>
    </xdr:from>
    <xdr:to>
      <xdr:col>0</xdr:col>
      <xdr:colOff>1824740</xdr:colOff>
      <xdr:row>50</xdr:row>
      <xdr:rowOff>2063750</xdr:rowOff>
    </xdr:to>
    <xdr:pic>
      <xdr:nvPicPr>
        <xdr:cNvPr id="1211" name="Afbeelding 1210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17398C1-48C2-15AC-3901-744E845E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0326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51</xdr:row>
      <xdr:rowOff>44450</xdr:rowOff>
    </xdr:from>
    <xdr:to>
      <xdr:col>0</xdr:col>
      <xdr:colOff>1824740</xdr:colOff>
      <xdr:row>51</xdr:row>
      <xdr:rowOff>2076450</xdr:rowOff>
    </xdr:to>
    <xdr:pic>
      <xdr:nvPicPr>
        <xdr:cNvPr id="1214" name="Afbeelding 121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6C19C36-F8FC-752C-B2E3-5038DE28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0537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52</xdr:row>
      <xdr:rowOff>31750</xdr:rowOff>
    </xdr:from>
    <xdr:to>
      <xdr:col>0</xdr:col>
      <xdr:colOff>1824740</xdr:colOff>
      <xdr:row>52</xdr:row>
      <xdr:rowOff>2063750</xdr:rowOff>
    </xdr:to>
    <xdr:pic>
      <xdr:nvPicPr>
        <xdr:cNvPr id="1216" name="Afbeelding 1215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6F36EB30-D841-3E63-48EF-83280CB0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0745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53</xdr:row>
      <xdr:rowOff>44450</xdr:rowOff>
    </xdr:from>
    <xdr:to>
      <xdr:col>0</xdr:col>
      <xdr:colOff>1824740</xdr:colOff>
      <xdr:row>53</xdr:row>
      <xdr:rowOff>2076450</xdr:rowOff>
    </xdr:to>
    <xdr:pic>
      <xdr:nvPicPr>
        <xdr:cNvPr id="1219" name="Afbeelding 1218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80C4B2C5-97F3-EA74-975F-05559DCD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0956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54</xdr:row>
      <xdr:rowOff>31750</xdr:rowOff>
    </xdr:from>
    <xdr:to>
      <xdr:col>0</xdr:col>
      <xdr:colOff>1824740</xdr:colOff>
      <xdr:row>54</xdr:row>
      <xdr:rowOff>2063750</xdr:rowOff>
    </xdr:to>
    <xdr:pic>
      <xdr:nvPicPr>
        <xdr:cNvPr id="1222" name="Afbeelding 1221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14F0D705-409F-19E8-E01C-14E6C931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1164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55</xdr:row>
      <xdr:rowOff>44450</xdr:rowOff>
    </xdr:from>
    <xdr:to>
      <xdr:col>0</xdr:col>
      <xdr:colOff>1824740</xdr:colOff>
      <xdr:row>55</xdr:row>
      <xdr:rowOff>2076450</xdr:rowOff>
    </xdr:to>
    <xdr:pic>
      <xdr:nvPicPr>
        <xdr:cNvPr id="1224" name="Afbeelding 122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E908F975-B7D3-621B-BE5A-ECC068AE8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1375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56</xdr:row>
      <xdr:rowOff>31750</xdr:rowOff>
    </xdr:from>
    <xdr:to>
      <xdr:col>0</xdr:col>
      <xdr:colOff>1824740</xdr:colOff>
      <xdr:row>56</xdr:row>
      <xdr:rowOff>2063750</xdr:rowOff>
    </xdr:to>
    <xdr:pic>
      <xdr:nvPicPr>
        <xdr:cNvPr id="1227" name="Afbeelding 122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DE3D5D83-1073-B3D6-EDD9-06EEBB23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1583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57</xdr:row>
      <xdr:rowOff>44450</xdr:rowOff>
    </xdr:from>
    <xdr:to>
      <xdr:col>0</xdr:col>
      <xdr:colOff>1824740</xdr:colOff>
      <xdr:row>57</xdr:row>
      <xdr:rowOff>2076450</xdr:rowOff>
    </xdr:to>
    <xdr:pic>
      <xdr:nvPicPr>
        <xdr:cNvPr id="1230" name="Afbeelding 12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B1BA964D-22A9-988C-64C8-E04F02D6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1794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58</xdr:row>
      <xdr:rowOff>31750</xdr:rowOff>
    </xdr:from>
    <xdr:to>
      <xdr:col>0</xdr:col>
      <xdr:colOff>1824740</xdr:colOff>
      <xdr:row>58</xdr:row>
      <xdr:rowOff>2063750</xdr:rowOff>
    </xdr:to>
    <xdr:pic>
      <xdr:nvPicPr>
        <xdr:cNvPr id="1232" name="Afbeelding 1231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93C4CB9D-B169-2593-53F5-DD5B03FA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20027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59</xdr:row>
      <xdr:rowOff>44450</xdr:rowOff>
    </xdr:from>
    <xdr:to>
      <xdr:col>0</xdr:col>
      <xdr:colOff>1824740</xdr:colOff>
      <xdr:row>59</xdr:row>
      <xdr:rowOff>2076450</xdr:rowOff>
    </xdr:to>
    <xdr:pic>
      <xdr:nvPicPr>
        <xdr:cNvPr id="1235" name="Afbeelding 1234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36726CC3-7182-BFBE-0270-EA54650A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2213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60</xdr:row>
      <xdr:rowOff>31750</xdr:rowOff>
    </xdr:from>
    <xdr:to>
      <xdr:col>0</xdr:col>
      <xdr:colOff>1824740</xdr:colOff>
      <xdr:row>60</xdr:row>
      <xdr:rowOff>2063750</xdr:rowOff>
    </xdr:to>
    <xdr:pic>
      <xdr:nvPicPr>
        <xdr:cNvPr id="1238" name="Afbeelding 123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E08226C6-3ED2-92C4-EE7B-1A0F5FF2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2421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471494</xdr:colOff>
      <xdr:row>61</xdr:row>
      <xdr:rowOff>44450</xdr:rowOff>
    </xdr:from>
    <xdr:to>
      <xdr:col>0</xdr:col>
      <xdr:colOff>1824031</xdr:colOff>
      <xdr:row>61</xdr:row>
      <xdr:rowOff>2076450</xdr:rowOff>
    </xdr:to>
    <xdr:pic>
      <xdr:nvPicPr>
        <xdr:cNvPr id="1240" name="Afbeelding 1239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248EC696-2657-CD2F-4EE6-CA174927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94" y="126326900"/>
          <a:ext cx="1352537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62</xdr:row>
      <xdr:rowOff>31750</xdr:rowOff>
    </xdr:from>
    <xdr:to>
      <xdr:col>0</xdr:col>
      <xdr:colOff>1824740</xdr:colOff>
      <xdr:row>62</xdr:row>
      <xdr:rowOff>2063750</xdr:rowOff>
    </xdr:to>
    <xdr:pic>
      <xdr:nvPicPr>
        <xdr:cNvPr id="1243" name="Afbeelding 124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19B1332-79BD-A251-E7A7-296B86DC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2840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63</xdr:row>
      <xdr:rowOff>44450</xdr:rowOff>
    </xdr:from>
    <xdr:to>
      <xdr:col>0</xdr:col>
      <xdr:colOff>1824740</xdr:colOff>
      <xdr:row>63</xdr:row>
      <xdr:rowOff>2076450</xdr:rowOff>
    </xdr:to>
    <xdr:pic>
      <xdr:nvPicPr>
        <xdr:cNvPr id="1246" name="Afbeelding 1245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2DEB49C4-ECF0-B594-5FA6-2B3A631E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051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64</xdr:row>
      <xdr:rowOff>31750</xdr:rowOff>
    </xdr:from>
    <xdr:to>
      <xdr:col>0</xdr:col>
      <xdr:colOff>1824740</xdr:colOff>
      <xdr:row>64</xdr:row>
      <xdr:rowOff>2063750</xdr:rowOff>
    </xdr:to>
    <xdr:pic>
      <xdr:nvPicPr>
        <xdr:cNvPr id="1025" name="Afbeelding 1024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5DD61186-F2BA-5712-67AB-730F35CD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260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65</xdr:row>
      <xdr:rowOff>44450</xdr:rowOff>
    </xdr:from>
    <xdr:to>
      <xdr:col>0</xdr:col>
      <xdr:colOff>1824740</xdr:colOff>
      <xdr:row>65</xdr:row>
      <xdr:rowOff>2076450</xdr:rowOff>
    </xdr:to>
    <xdr:pic>
      <xdr:nvPicPr>
        <xdr:cNvPr id="1029" name="Afbeelding 102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B074A0BF-C47A-8D99-29DF-19EA991FD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470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66</xdr:row>
      <xdr:rowOff>31750</xdr:rowOff>
    </xdr:from>
    <xdr:to>
      <xdr:col>0</xdr:col>
      <xdr:colOff>1824740</xdr:colOff>
      <xdr:row>66</xdr:row>
      <xdr:rowOff>2063750</xdr:rowOff>
    </xdr:to>
    <xdr:pic>
      <xdr:nvPicPr>
        <xdr:cNvPr id="1033" name="Afbeelding 103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C90336A9-DA5C-30CF-DCC2-4AC53EB9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679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67</xdr:row>
      <xdr:rowOff>44450</xdr:rowOff>
    </xdr:from>
    <xdr:to>
      <xdr:col>0</xdr:col>
      <xdr:colOff>1824740</xdr:colOff>
      <xdr:row>67</xdr:row>
      <xdr:rowOff>2076450</xdr:rowOff>
    </xdr:to>
    <xdr:pic>
      <xdr:nvPicPr>
        <xdr:cNvPr id="1037" name="Afbeelding 1036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1B1A6EA8-214F-B58C-4551-A54DDC70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3889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68</xdr:row>
      <xdr:rowOff>31750</xdr:rowOff>
    </xdr:from>
    <xdr:to>
      <xdr:col>0</xdr:col>
      <xdr:colOff>1824740</xdr:colOff>
      <xdr:row>68</xdr:row>
      <xdr:rowOff>2063750</xdr:rowOff>
    </xdr:to>
    <xdr:pic>
      <xdr:nvPicPr>
        <xdr:cNvPr id="1040" name="Afbeelding 103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819E5CD8-6FC0-E4AA-1C96-77ACFECD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4098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69</xdr:row>
      <xdr:rowOff>44450</xdr:rowOff>
    </xdr:from>
    <xdr:to>
      <xdr:col>0</xdr:col>
      <xdr:colOff>1824740</xdr:colOff>
      <xdr:row>69</xdr:row>
      <xdr:rowOff>2076450</xdr:rowOff>
    </xdr:to>
    <xdr:pic>
      <xdr:nvPicPr>
        <xdr:cNvPr id="1043" name="Afbeelding 1042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951199C1-5081-F90A-3430-46FAAFAC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4309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70</xdr:row>
      <xdr:rowOff>31750</xdr:rowOff>
    </xdr:from>
    <xdr:to>
      <xdr:col>0</xdr:col>
      <xdr:colOff>1824740</xdr:colOff>
      <xdr:row>70</xdr:row>
      <xdr:rowOff>2063750</xdr:rowOff>
    </xdr:to>
    <xdr:pic>
      <xdr:nvPicPr>
        <xdr:cNvPr id="1046" name="Afbeelding 1045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9E9BCE52-4C91-DDC8-F753-C73CBC2D5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4517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71</xdr:row>
      <xdr:rowOff>44450</xdr:rowOff>
    </xdr:from>
    <xdr:to>
      <xdr:col>0</xdr:col>
      <xdr:colOff>1824740</xdr:colOff>
      <xdr:row>71</xdr:row>
      <xdr:rowOff>2076450</xdr:rowOff>
    </xdr:to>
    <xdr:pic>
      <xdr:nvPicPr>
        <xdr:cNvPr id="1048" name="Afbeelding 1047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AEFA197F-98C7-D673-A667-5884AD08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4728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72</xdr:row>
      <xdr:rowOff>31750</xdr:rowOff>
    </xdr:from>
    <xdr:to>
      <xdr:col>0</xdr:col>
      <xdr:colOff>1824740</xdr:colOff>
      <xdr:row>72</xdr:row>
      <xdr:rowOff>2063750</xdr:rowOff>
    </xdr:to>
    <xdr:pic>
      <xdr:nvPicPr>
        <xdr:cNvPr id="1051" name="Afbeelding 105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4E63BDDE-6C4C-DADE-0E94-CF9A7F5BE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4936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73</xdr:row>
      <xdr:rowOff>44450</xdr:rowOff>
    </xdr:from>
    <xdr:to>
      <xdr:col>0</xdr:col>
      <xdr:colOff>1824740</xdr:colOff>
      <xdr:row>73</xdr:row>
      <xdr:rowOff>2076450</xdr:rowOff>
    </xdr:to>
    <xdr:pic>
      <xdr:nvPicPr>
        <xdr:cNvPr id="1054" name="Afbeelding 105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75F4EBFF-CF50-237D-9A2F-FDBF099F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147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74</xdr:row>
      <xdr:rowOff>31750</xdr:rowOff>
    </xdr:from>
    <xdr:to>
      <xdr:col>0</xdr:col>
      <xdr:colOff>1824740</xdr:colOff>
      <xdr:row>74</xdr:row>
      <xdr:rowOff>2063750</xdr:rowOff>
    </xdr:to>
    <xdr:pic>
      <xdr:nvPicPr>
        <xdr:cNvPr id="1248" name="Afbeelding 1247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500C9E76-1D6B-E93D-19C2-0CF11D97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355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75</xdr:row>
      <xdr:rowOff>44450</xdr:rowOff>
    </xdr:from>
    <xdr:to>
      <xdr:col>0</xdr:col>
      <xdr:colOff>1824740</xdr:colOff>
      <xdr:row>75</xdr:row>
      <xdr:rowOff>2076450</xdr:rowOff>
    </xdr:to>
    <xdr:pic>
      <xdr:nvPicPr>
        <xdr:cNvPr id="1251" name="Afbeelding 1250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9996AAC2-3F89-7D36-BB22-2F4BE401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566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76</xdr:row>
      <xdr:rowOff>31750</xdr:rowOff>
    </xdr:from>
    <xdr:to>
      <xdr:col>0</xdr:col>
      <xdr:colOff>1824740</xdr:colOff>
      <xdr:row>76</xdr:row>
      <xdr:rowOff>2063750</xdr:rowOff>
    </xdr:to>
    <xdr:pic>
      <xdr:nvPicPr>
        <xdr:cNvPr id="1254" name="Afbeelding 125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66386288-4E07-A345-691C-A229AB9ED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774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77</xdr:row>
      <xdr:rowOff>44450</xdr:rowOff>
    </xdr:from>
    <xdr:to>
      <xdr:col>0</xdr:col>
      <xdr:colOff>1824740</xdr:colOff>
      <xdr:row>77</xdr:row>
      <xdr:rowOff>2076450</xdr:rowOff>
    </xdr:to>
    <xdr:pic>
      <xdr:nvPicPr>
        <xdr:cNvPr id="1256" name="Afbeelding 1255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F2BB47ED-4110-63C7-2036-C90F3BC8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5985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78</xdr:row>
      <xdr:rowOff>31750</xdr:rowOff>
    </xdr:from>
    <xdr:to>
      <xdr:col>0</xdr:col>
      <xdr:colOff>1824740</xdr:colOff>
      <xdr:row>78</xdr:row>
      <xdr:rowOff>2063750</xdr:rowOff>
    </xdr:to>
    <xdr:pic>
      <xdr:nvPicPr>
        <xdr:cNvPr id="1259" name="Afbeelding 1258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B6B54219-A07C-AF7E-E042-CCC933BA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61937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79</xdr:row>
      <xdr:rowOff>44450</xdr:rowOff>
    </xdr:from>
    <xdr:to>
      <xdr:col>0</xdr:col>
      <xdr:colOff>1824740</xdr:colOff>
      <xdr:row>79</xdr:row>
      <xdr:rowOff>2076450</xdr:rowOff>
    </xdr:to>
    <xdr:pic>
      <xdr:nvPicPr>
        <xdr:cNvPr id="1262" name="Afbeelding 1261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FE24C98D-D449-F6BC-77D3-3DD4DBC7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6404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80</xdr:row>
      <xdr:rowOff>31750</xdr:rowOff>
    </xdr:from>
    <xdr:to>
      <xdr:col>0</xdr:col>
      <xdr:colOff>1824740</xdr:colOff>
      <xdr:row>80</xdr:row>
      <xdr:rowOff>2063750</xdr:rowOff>
    </xdr:to>
    <xdr:pic>
      <xdr:nvPicPr>
        <xdr:cNvPr id="1264" name="Afbeelding 126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23EDDA9D-3B49-013C-32FB-A2AFF509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6612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81</xdr:row>
      <xdr:rowOff>44450</xdr:rowOff>
    </xdr:from>
    <xdr:to>
      <xdr:col>0</xdr:col>
      <xdr:colOff>1824740</xdr:colOff>
      <xdr:row>81</xdr:row>
      <xdr:rowOff>2076450</xdr:rowOff>
    </xdr:to>
    <xdr:pic>
      <xdr:nvPicPr>
        <xdr:cNvPr id="1267" name="Afbeelding 1266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9679224C-85D9-29DE-7CE4-E479015C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6823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82</xdr:row>
      <xdr:rowOff>31750</xdr:rowOff>
    </xdr:from>
    <xdr:to>
      <xdr:col>0</xdr:col>
      <xdr:colOff>1824740</xdr:colOff>
      <xdr:row>82</xdr:row>
      <xdr:rowOff>2063750</xdr:rowOff>
    </xdr:to>
    <xdr:pic>
      <xdr:nvPicPr>
        <xdr:cNvPr id="1270" name="Afbeelding 1269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4976BDCF-B750-693D-1E4F-E7E5AF3C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031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83</xdr:row>
      <xdr:rowOff>44450</xdr:rowOff>
    </xdr:from>
    <xdr:to>
      <xdr:col>0</xdr:col>
      <xdr:colOff>1824740</xdr:colOff>
      <xdr:row>83</xdr:row>
      <xdr:rowOff>2076450</xdr:rowOff>
    </xdr:to>
    <xdr:pic>
      <xdr:nvPicPr>
        <xdr:cNvPr id="1272" name="Afbeelding 127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451DB532-42E2-C081-1675-2ADD5E37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242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84</xdr:row>
      <xdr:rowOff>31750</xdr:rowOff>
    </xdr:from>
    <xdr:to>
      <xdr:col>0</xdr:col>
      <xdr:colOff>1824740</xdr:colOff>
      <xdr:row>84</xdr:row>
      <xdr:rowOff>2063750</xdr:rowOff>
    </xdr:to>
    <xdr:pic>
      <xdr:nvPicPr>
        <xdr:cNvPr id="1275" name="Afbeelding 1274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70EE2220-E58B-84C2-C1EE-0634EC4E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451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85</xdr:row>
      <xdr:rowOff>44450</xdr:rowOff>
    </xdr:from>
    <xdr:to>
      <xdr:col>0</xdr:col>
      <xdr:colOff>1824740</xdr:colOff>
      <xdr:row>85</xdr:row>
      <xdr:rowOff>2076450</xdr:rowOff>
    </xdr:to>
    <xdr:pic>
      <xdr:nvPicPr>
        <xdr:cNvPr id="1278" name="Afbeelding 1277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3240E3F0-F296-5626-E684-8AC5E429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661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86</xdr:row>
      <xdr:rowOff>31750</xdr:rowOff>
    </xdr:from>
    <xdr:to>
      <xdr:col>0</xdr:col>
      <xdr:colOff>1824740</xdr:colOff>
      <xdr:row>86</xdr:row>
      <xdr:rowOff>2063750</xdr:rowOff>
    </xdr:to>
    <xdr:pic>
      <xdr:nvPicPr>
        <xdr:cNvPr id="1056" name="Afbeelding 1055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B27DA43D-C4AB-D265-19CD-7042E6AD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7870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87</xdr:row>
      <xdr:rowOff>44450</xdr:rowOff>
    </xdr:from>
    <xdr:to>
      <xdr:col>0</xdr:col>
      <xdr:colOff>1824740</xdr:colOff>
      <xdr:row>87</xdr:row>
      <xdr:rowOff>2076450</xdr:rowOff>
    </xdr:to>
    <xdr:pic>
      <xdr:nvPicPr>
        <xdr:cNvPr id="1059" name="Afbeelding 1058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E7097592-CD66-793E-3187-5CBF6A1D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8080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88</xdr:row>
      <xdr:rowOff>31750</xdr:rowOff>
    </xdr:from>
    <xdr:to>
      <xdr:col>0</xdr:col>
      <xdr:colOff>1824740</xdr:colOff>
      <xdr:row>88</xdr:row>
      <xdr:rowOff>2063750</xdr:rowOff>
    </xdr:to>
    <xdr:pic>
      <xdr:nvPicPr>
        <xdr:cNvPr id="1062" name="Afbeelding 106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7AEE0192-799C-8000-E6FB-D5215E7A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8289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89</xdr:row>
      <xdr:rowOff>44450</xdr:rowOff>
    </xdr:from>
    <xdr:to>
      <xdr:col>0</xdr:col>
      <xdr:colOff>1824740</xdr:colOff>
      <xdr:row>89</xdr:row>
      <xdr:rowOff>2076450</xdr:rowOff>
    </xdr:to>
    <xdr:pic>
      <xdr:nvPicPr>
        <xdr:cNvPr id="1064" name="Afbeelding 106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C34B874F-C4F0-538B-8AFD-DAE6FB5E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8500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90</xdr:row>
      <xdr:rowOff>31750</xdr:rowOff>
    </xdr:from>
    <xdr:to>
      <xdr:col>0</xdr:col>
      <xdr:colOff>1824740</xdr:colOff>
      <xdr:row>90</xdr:row>
      <xdr:rowOff>2063750</xdr:rowOff>
    </xdr:to>
    <xdr:pic>
      <xdr:nvPicPr>
        <xdr:cNvPr id="1067" name="Afbeelding 1066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DF061B36-DFF1-6402-724F-06C0EC147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8708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91</xdr:row>
      <xdr:rowOff>44450</xdr:rowOff>
    </xdr:from>
    <xdr:to>
      <xdr:col>0</xdr:col>
      <xdr:colOff>1824740</xdr:colOff>
      <xdr:row>91</xdr:row>
      <xdr:rowOff>2076450</xdr:rowOff>
    </xdr:to>
    <xdr:pic>
      <xdr:nvPicPr>
        <xdr:cNvPr id="1070" name="Afbeelding 106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5BDE3084-12F7-96AA-8E22-78BFBFC00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8919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92</xdr:row>
      <xdr:rowOff>31750</xdr:rowOff>
    </xdr:from>
    <xdr:to>
      <xdr:col>0</xdr:col>
      <xdr:colOff>1824740</xdr:colOff>
      <xdr:row>92</xdr:row>
      <xdr:rowOff>2063750</xdr:rowOff>
    </xdr:to>
    <xdr:pic>
      <xdr:nvPicPr>
        <xdr:cNvPr id="1072" name="Afbeelding 107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7AA3E2A2-AD7B-B4AF-3BC2-22BA8A574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127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93</xdr:row>
      <xdr:rowOff>44450</xdr:rowOff>
    </xdr:from>
    <xdr:to>
      <xdr:col>0</xdr:col>
      <xdr:colOff>1824740</xdr:colOff>
      <xdr:row>93</xdr:row>
      <xdr:rowOff>2076450</xdr:rowOff>
    </xdr:to>
    <xdr:pic>
      <xdr:nvPicPr>
        <xdr:cNvPr id="1075" name="Afbeelding 107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AF3F3A3A-77A8-B159-CFF2-3BB9174BD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338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94</xdr:row>
      <xdr:rowOff>31750</xdr:rowOff>
    </xdr:from>
    <xdr:to>
      <xdr:col>0</xdr:col>
      <xdr:colOff>1824740</xdr:colOff>
      <xdr:row>94</xdr:row>
      <xdr:rowOff>2063750</xdr:rowOff>
    </xdr:to>
    <xdr:pic>
      <xdr:nvPicPr>
        <xdr:cNvPr id="1078" name="Afbeelding 1077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59AA6A78-F344-6EBF-F122-1A381D2A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546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95</xdr:row>
      <xdr:rowOff>44450</xdr:rowOff>
    </xdr:from>
    <xdr:to>
      <xdr:col>0</xdr:col>
      <xdr:colOff>1824740</xdr:colOff>
      <xdr:row>95</xdr:row>
      <xdr:rowOff>2076450</xdr:rowOff>
    </xdr:to>
    <xdr:pic>
      <xdr:nvPicPr>
        <xdr:cNvPr id="1080" name="Afbeelding 1079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AF81A858-BBDC-B83B-5212-AD5AA8FBF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757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96</xdr:row>
      <xdr:rowOff>31750</xdr:rowOff>
    </xdr:from>
    <xdr:to>
      <xdr:col>0</xdr:col>
      <xdr:colOff>1824740</xdr:colOff>
      <xdr:row>96</xdr:row>
      <xdr:rowOff>2063750</xdr:rowOff>
    </xdr:to>
    <xdr:pic>
      <xdr:nvPicPr>
        <xdr:cNvPr id="1083" name="Afbeelding 1082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7E248309-146D-7571-36AA-1B6931C8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19965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97</xdr:row>
      <xdr:rowOff>44450</xdr:rowOff>
    </xdr:from>
    <xdr:to>
      <xdr:col>0</xdr:col>
      <xdr:colOff>1824740</xdr:colOff>
      <xdr:row>97</xdr:row>
      <xdr:rowOff>2076450</xdr:rowOff>
    </xdr:to>
    <xdr:pic>
      <xdr:nvPicPr>
        <xdr:cNvPr id="1086" name="Afbeelding 1085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B0CBDA22-F159-D5E5-84E8-26261046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0176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471494</xdr:colOff>
      <xdr:row>98</xdr:row>
      <xdr:rowOff>31750</xdr:rowOff>
    </xdr:from>
    <xdr:to>
      <xdr:col>0</xdr:col>
      <xdr:colOff>1824031</xdr:colOff>
      <xdr:row>98</xdr:row>
      <xdr:rowOff>2063750</xdr:rowOff>
    </xdr:to>
    <xdr:pic>
      <xdr:nvPicPr>
        <xdr:cNvPr id="1281" name="Afbeelding 1280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15D599D5-595D-D408-72D2-8DA7DE95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94" y="203847700"/>
          <a:ext cx="1352537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99</xdr:row>
      <xdr:rowOff>44450</xdr:rowOff>
    </xdr:from>
    <xdr:to>
      <xdr:col>0</xdr:col>
      <xdr:colOff>1824740</xdr:colOff>
      <xdr:row>99</xdr:row>
      <xdr:rowOff>2076450</xdr:rowOff>
    </xdr:to>
    <xdr:pic>
      <xdr:nvPicPr>
        <xdr:cNvPr id="1285" name="Afbeelding 1284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87C5C629-4813-83BD-170D-8143F2EE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0595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100</xdr:row>
      <xdr:rowOff>31750</xdr:rowOff>
    </xdr:from>
    <xdr:to>
      <xdr:col>0</xdr:col>
      <xdr:colOff>1824740</xdr:colOff>
      <xdr:row>100</xdr:row>
      <xdr:rowOff>2063750</xdr:rowOff>
    </xdr:to>
    <xdr:pic>
      <xdr:nvPicPr>
        <xdr:cNvPr id="1289" name="Afbeelding 1288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1414B8E3-FA6C-4470-2AF5-7D36829B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0803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101</xdr:row>
      <xdr:rowOff>44450</xdr:rowOff>
    </xdr:from>
    <xdr:to>
      <xdr:col>0</xdr:col>
      <xdr:colOff>1824740</xdr:colOff>
      <xdr:row>101</xdr:row>
      <xdr:rowOff>2076450</xdr:rowOff>
    </xdr:to>
    <xdr:pic>
      <xdr:nvPicPr>
        <xdr:cNvPr id="1293" name="Afbeelding 1292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943D8927-588D-8376-2574-261A5D96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014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102</xdr:row>
      <xdr:rowOff>31750</xdr:rowOff>
    </xdr:from>
    <xdr:to>
      <xdr:col>0</xdr:col>
      <xdr:colOff>1824740</xdr:colOff>
      <xdr:row>102</xdr:row>
      <xdr:rowOff>2063750</xdr:rowOff>
    </xdr:to>
    <xdr:pic>
      <xdr:nvPicPr>
        <xdr:cNvPr id="1297" name="Afbeelding 1296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AD39DB33-7AD3-D7F9-D049-3A0200D3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222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103</xdr:row>
      <xdr:rowOff>44450</xdr:rowOff>
    </xdr:from>
    <xdr:to>
      <xdr:col>0</xdr:col>
      <xdr:colOff>1824740</xdr:colOff>
      <xdr:row>103</xdr:row>
      <xdr:rowOff>2076450</xdr:rowOff>
    </xdr:to>
    <xdr:pic>
      <xdr:nvPicPr>
        <xdr:cNvPr id="1301" name="Afbeelding 1300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FE3852C1-C9DE-1D82-725F-17CB406A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433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104</xdr:row>
      <xdr:rowOff>31750</xdr:rowOff>
    </xdr:from>
    <xdr:to>
      <xdr:col>0</xdr:col>
      <xdr:colOff>1824740</xdr:colOff>
      <xdr:row>104</xdr:row>
      <xdr:rowOff>2063750</xdr:rowOff>
    </xdr:to>
    <xdr:pic>
      <xdr:nvPicPr>
        <xdr:cNvPr id="1305" name="Afbeelding 1304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79C079B0-3AA8-012B-45BF-9C6E06D3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642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105</xdr:row>
      <xdr:rowOff>44450</xdr:rowOff>
    </xdr:from>
    <xdr:to>
      <xdr:col>0</xdr:col>
      <xdr:colOff>1824740</xdr:colOff>
      <xdr:row>105</xdr:row>
      <xdr:rowOff>2076450</xdr:rowOff>
    </xdr:to>
    <xdr:pic>
      <xdr:nvPicPr>
        <xdr:cNvPr id="1309" name="Afbeelding 130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448E415B-2229-5785-EF05-EF8E96F34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1852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106</xdr:row>
      <xdr:rowOff>31750</xdr:rowOff>
    </xdr:from>
    <xdr:to>
      <xdr:col>0</xdr:col>
      <xdr:colOff>1824740</xdr:colOff>
      <xdr:row>106</xdr:row>
      <xdr:rowOff>2063750</xdr:rowOff>
    </xdr:to>
    <xdr:pic>
      <xdr:nvPicPr>
        <xdr:cNvPr id="1088" name="Afbeelding 1087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D2E1B646-2470-27A2-432B-591309E7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2061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107</xdr:row>
      <xdr:rowOff>44450</xdr:rowOff>
    </xdr:from>
    <xdr:to>
      <xdr:col>0</xdr:col>
      <xdr:colOff>1824740</xdr:colOff>
      <xdr:row>107</xdr:row>
      <xdr:rowOff>2076450</xdr:rowOff>
    </xdr:to>
    <xdr:pic>
      <xdr:nvPicPr>
        <xdr:cNvPr id="1091" name="Afbeelding 1090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8A2879BD-C979-998E-B360-736C2011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2271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108</xdr:row>
      <xdr:rowOff>31750</xdr:rowOff>
    </xdr:from>
    <xdr:to>
      <xdr:col>0</xdr:col>
      <xdr:colOff>1824740</xdr:colOff>
      <xdr:row>108</xdr:row>
      <xdr:rowOff>2063750</xdr:rowOff>
    </xdr:to>
    <xdr:pic>
      <xdr:nvPicPr>
        <xdr:cNvPr id="1094" name="Afbeelding 1093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E51136E9-DDA6-B9B1-78BD-DF99C21E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24802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109</xdr:row>
      <xdr:rowOff>44450</xdr:rowOff>
    </xdr:from>
    <xdr:to>
      <xdr:col>0</xdr:col>
      <xdr:colOff>1824740</xdr:colOff>
      <xdr:row>109</xdr:row>
      <xdr:rowOff>2076450</xdr:rowOff>
    </xdr:to>
    <xdr:pic>
      <xdr:nvPicPr>
        <xdr:cNvPr id="1096" name="Afbeelding 1095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7760D078-1D3F-3261-41B9-5E67A37E7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26910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110</xdr:row>
      <xdr:rowOff>31750</xdr:rowOff>
    </xdr:from>
    <xdr:to>
      <xdr:col>0</xdr:col>
      <xdr:colOff>1824740</xdr:colOff>
      <xdr:row>110</xdr:row>
      <xdr:rowOff>2063750</xdr:rowOff>
    </xdr:to>
    <xdr:pic>
      <xdr:nvPicPr>
        <xdr:cNvPr id="1099" name="Afbeelding 109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BA926BEB-CDE7-42D8-066E-C6E3B4BD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28993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111</xdr:row>
      <xdr:rowOff>44450</xdr:rowOff>
    </xdr:from>
    <xdr:to>
      <xdr:col>0</xdr:col>
      <xdr:colOff>1824740</xdr:colOff>
      <xdr:row>111</xdr:row>
      <xdr:rowOff>2076450</xdr:rowOff>
    </xdr:to>
    <xdr:pic>
      <xdr:nvPicPr>
        <xdr:cNvPr id="1102" name="Afbeelding 1101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319DDB73-EE63-6A93-4795-8EC78F69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1101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112</xdr:row>
      <xdr:rowOff>31750</xdr:rowOff>
    </xdr:from>
    <xdr:to>
      <xdr:col>0</xdr:col>
      <xdr:colOff>1824740</xdr:colOff>
      <xdr:row>112</xdr:row>
      <xdr:rowOff>2063750</xdr:rowOff>
    </xdr:to>
    <xdr:pic>
      <xdr:nvPicPr>
        <xdr:cNvPr id="1104" name="Afbeelding 1103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30E22808-FE21-342E-973B-B37376F8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3184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113</xdr:row>
      <xdr:rowOff>44450</xdr:rowOff>
    </xdr:from>
    <xdr:to>
      <xdr:col>0</xdr:col>
      <xdr:colOff>1824740</xdr:colOff>
      <xdr:row>113</xdr:row>
      <xdr:rowOff>2076450</xdr:rowOff>
    </xdr:to>
    <xdr:pic>
      <xdr:nvPicPr>
        <xdr:cNvPr id="1107" name="Afbeelding 1106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53734AB7-C5A8-C0E1-65E7-69B40742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5292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114</xdr:row>
      <xdr:rowOff>31750</xdr:rowOff>
    </xdr:from>
    <xdr:to>
      <xdr:col>0</xdr:col>
      <xdr:colOff>1824740</xdr:colOff>
      <xdr:row>114</xdr:row>
      <xdr:rowOff>2063750</xdr:rowOff>
    </xdr:to>
    <xdr:pic>
      <xdr:nvPicPr>
        <xdr:cNvPr id="1110" name="Afbeelding 1109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DB942652-A195-BA35-9FA9-E802DC05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7375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115</xdr:row>
      <xdr:rowOff>44450</xdr:rowOff>
    </xdr:from>
    <xdr:to>
      <xdr:col>0</xdr:col>
      <xdr:colOff>1824740</xdr:colOff>
      <xdr:row>115</xdr:row>
      <xdr:rowOff>2076450</xdr:rowOff>
    </xdr:to>
    <xdr:pic>
      <xdr:nvPicPr>
        <xdr:cNvPr id="1112" name="Afbeelding 1111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FAB09918-56D5-008B-E931-1ED9C2FA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39483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116</xdr:row>
      <xdr:rowOff>31750</xdr:rowOff>
    </xdr:from>
    <xdr:to>
      <xdr:col>0</xdr:col>
      <xdr:colOff>1824740</xdr:colOff>
      <xdr:row>116</xdr:row>
      <xdr:rowOff>2063750</xdr:rowOff>
    </xdr:to>
    <xdr:pic>
      <xdr:nvPicPr>
        <xdr:cNvPr id="1115" name="Afbeelding 1114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B66AB5B5-CF93-7759-BD3B-0FA511D5F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41566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117</xdr:row>
      <xdr:rowOff>44450</xdr:rowOff>
    </xdr:from>
    <xdr:to>
      <xdr:col>0</xdr:col>
      <xdr:colOff>1824740</xdr:colOff>
      <xdr:row>117</xdr:row>
      <xdr:rowOff>2076450</xdr:rowOff>
    </xdr:to>
    <xdr:pic>
      <xdr:nvPicPr>
        <xdr:cNvPr id="1118" name="Afbeelding 1117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5BCD6BDA-2615-A1A3-85D2-F3D1EA61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43674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118</xdr:row>
      <xdr:rowOff>31750</xdr:rowOff>
    </xdr:from>
    <xdr:to>
      <xdr:col>0</xdr:col>
      <xdr:colOff>1824740</xdr:colOff>
      <xdr:row>118</xdr:row>
      <xdr:rowOff>2063750</xdr:rowOff>
    </xdr:to>
    <xdr:pic>
      <xdr:nvPicPr>
        <xdr:cNvPr id="1313" name="Afbeelding 1312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937D67CA-2B3C-39CB-0E27-27887F0F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45757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119</xdr:row>
      <xdr:rowOff>44450</xdr:rowOff>
    </xdr:from>
    <xdr:to>
      <xdr:col>0</xdr:col>
      <xdr:colOff>1824740</xdr:colOff>
      <xdr:row>119</xdr:row>
      <xdr:rowOff>2076450</xdr:rowOff>
    </xdr:to>
    <xdr:pic>
      <xdr:nvPicPr>
        <xdr:cNvPr id="1317" name="Afbeelding 1316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6A7B83A-AEA6-9C20-D1CA-2D36ECB73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47865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120</xdr:row>
      <xdr:rowOff>31750</xdr:rowOff>
    </xdr:from>
    <xdr:to>
      <xdr:col>0</xdr:col>
      <xdr:colOff>1824740</xdr:colOff>
      <xdr:row>120</xdr:row>
      <xdr:rowOff>2063750</xdr:rowOff>
    </xdr:to>
    <xdr:pic>
      <xdr:nvPicPr>
        <xdr:cNvPr id="1321" name="Afbeelding 132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6AD2F6D8-C5F1-3201-10ED-948545BA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49948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121</xdr:row>
      <xdr:rowOff>44450</xdr:rowOff>
    </xdr:from>
    <xdr:to>
      <xdr:col>0</xdr:col>
      <xdr:colOff>1824740</xdr:colOff>
      <xdr:row>121</xdr:row>
      <xdr:rowOff>2076450</xdr:rowOff>
    </xdr:to>
    <xdr:pic>
      <xdr:nvPicPr>
        <xdr:cNvPr id="1325" name="Afbeelding 132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4AEC6692-6607-7658-132E-4DA691E4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52056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122</xdr:row>
      <xdr:rowOff>31750</xdr:rowOff>
    </xdr:from>
    <xdr:to>
      <xdr:col>0</xdr:col>
      <xdr:colOff>1824740</xdr:colOff>
      <xdr:row>122</xdr:row>
      <xdr:rowOff>2063750</xdr:rowOff>
    </xdr:to>
    <xdr:pic>
      <xdr:nvPicPr>
        <xdr:cNvPr id="1329" name="Afbeelding 1328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8D98D2C0-68F3-A772-8C3C-4C4D0AB32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54139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123</xdr:row>
      <xdr:rowOff>44450</xdr:rowOff>
    </xdr:from>
    <xdr:to>
      <xdr:col>0</xdr:col>
      <xdr:colOff>1824740</xdr:colOff>
      <xdr:row>123</xdr:row>
      <xdr:rowOff>2076450</xdr:rowOff>
    </xdr:to>
    <xdr:pic>
      <xdr:nvPicPr>
        <xdr:cNvPr id="1333" name="Afbeelding 1332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22556970-57E2-9AE0-5E89-80EC47C3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56247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124</xdr:row>
      <xdr:rowOff>31750</xdr:rowOff>
    </xdr:from>
    <xdr:to>
      <xdr:col>0</xdr:col>
      <xdr:colOff>1824740</xdr:colOff>
      <xdr:row>124</xdr:row>
      <xdr:rowOff>2063750</xdr:rowOff>
    </xdr:to>
    <xdr:pic>
      <xdr:nvPicPr>
        <xdr:cNvPr id="1337" name="Afbeelding 1336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DB71B619-6B86-6273-4A06-F02A653F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58330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125</xdr:row>
      <xdr:rowOff>44450</xdr:rowOff>
    </xdr:from>
    <xdr:to>
      <xdr:col>0</xdr:col>
      <xdr:colOff>1824740</xdr:colOff>
      <xdr:row>125</xdr:row>
      <xdr:rowOff>2076450</xdr:rowOff>
    </xdr:to>
    <xdr:pic>
      <xdr:nvPicPr>
        <xdr:cNvPr id="1341" name="Afbeelding 1340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8E164169-3C75-EDEA-6A4D-91374C9A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60438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126</xdr:row>
      <xdr:rowOff>31750</xdr:rowOff>
    </xdr:from>
    <xdr:to>
      <xdr:col>0</xdr:col>
      <xdr:colOff>1824740</xdr:colOff>
      <xdr:row>126</xdr:row>
      <xdr:rowOff>2063750</xdr:rowOff>
    </xdr:to>
    <xdr:pic>
      <xdr:nvPicPr>
        <xdr:cNvPr id="1376" name="Afbeelding 1375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216E4D9D-6D24-F9BB-13F7-9E0E1353B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625217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127</xdr:row>
      <xdr:rowOff>44450</xdr:rowOff>
    </xdr:from>
    <xdr:to>
      <xdr:col>0</xdr:col>
      <xdr:colOff>1824740</xdr:colOff>
      <xdr:row>127</xdr:row>
      <xdr:rowOff>2076450</xdr:rowOff>
    </xdr:to>
    <xdr:pic>
      <xdr:nvPicPr>
        <xdr:cNvPr id="1378" name="Afbeelding 1377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C674B9A0-89AB-9A7E-5DC5-CD04370E8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64629900"/>
          <a:ext cx="1353956" cy="2032000"/>
        </a:xfrm>
        <a:prstGeom prst="rect">
          <a:avLst/>
        </a:prstGeom>
      </xdr:spPr>
    </xdr:pic>
    <xdr:clientData/>
  </xdr:twoCellAnchor>
  <xdr:twoCellAnchor>
    <xdr:from>
      <xdr:col>0</xdr:col>
      <xdr:colOff>470784</xdr:colOff>
      <xdr:row>128</xdr:row>
      <xdr:rowOff>31750</xdr:rowOff>
    </xdr:from>
    <xdr:to>
      <xdr:col>0</xdr:col>
      <xdr:colOff>1824740</xdr:colOff>
      <xdr:row>128</xdr:row>
      <xdr:rowOff>2063750</xdr:rowOff>
    </xdr:to>
    <xdr:pic>
      <xdr:nvPicPr>
        <xdr:cNvPr id="1380" name="Afbeelding 1379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BF0DAFBD-C6CD-6044-0FAD-66DE36B6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4" y="266712700"/>
          <a:ext cx="1353956" cy="203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perette-1\Paala\Paala%20-%20Creative%20Week\CW44%20Sp22\++Werkbestand++\Scripts&amp;Actions\Paala%20Orderform%20Template%20003%20-%20kopi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rsheet"/>
      <sheetName val="Your Contactdetails"/>
      <sheetName val="Information"/>
      <sheetName val="backstage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CW44 Sp22</v>
          </cell>
        </row>
        <row r="3">
          <cell r="B3" t="str">
            <v>C:\Users\superette-1</v>
          </cell>
        </row>
        <row r="4">
          <cell r="B4" t="str">
            <v>\Paala\Paala - Creative Week\CW44 Sp22\++Werkbestand++\Scripts&amp;Actions</v>
          </cell>
        </row>
        <row r="5">
          <cell r="B5" t="str">
            <v>C:\Users\superette-1\Paala\Paala - Creative Week\CW44 Sp22\++Werkbestand++\Scripts&amp;Actions</v>
          </cell>
        </row>
        <row r="6">
          <cell r="B6" t="str">
            <v>Vinklijst CW44 Sp22.xlsm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Papi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A4803E"/>
  </sheetPr>
  <dimension ref="A1"/>
  <sheetViews>
    <sheetView tabSelected="1" workbookViewId="0">
      <selection activeCell="A2" sqref="A2"/>
    </sheetView>
  </sheetViews>
  <sheetFormatPr defaultColWidth="9.140625" defaultRowHeight="15" x14ac:dyDescent="0.25"/>
  <cols>
    <col min="1" max="16384" width="9.140625" style="5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78978-224E-4F93-A151-73CEEF9A2C78}">
  <sheetPr codeName="Blad9">
    <tabColor rgb="FFCC3300"/>
  </sheetPr>
  <dimension ref="A1:AH131"/>
  <sheetViews>
    <sheetView zoomScale="85" zoomScaleNormal="85" workbookViewId="0">
      <pane ySplit="1" topLeftCell="A2" activePane="bottomLeft" state="frozen"/>
      <selection pane="bottomLeft"/>
    </sheetView>
  </sheetViews>
  <sheetFormatPr defaultColWidth="9.28515625" defaultRowHeight="15" x14ac:dyDescent="0.25"/>
  <cols>
    <col min="1" max="1" width="34.42578125" customWidth="1"/>
    <col min="3" max="3" width="39.85546875" bestFit="1" customWidth="1"/>
    <col min="4" max="9" width="8.28515625" style="14" customWidth="1"/>
    <col min="10" max="10" width="11.140625" style="14" bestFit="1" customWidth="1"/>
    <col min="11" max="11" width="11.28515625" style="14" customWidth="1"/>
    <col min="13" max="13" width="15.7109375" customWidth="1"/>
  </cols>
  <sheetData>
    <row r="1" spans="1:34" ht="44.1" customHeight="1" x14ac:dyDescent="0.25">
      <c r="A1" s="1" t="s">
        <v>24</v>
      </c>
      <c r="B1" s="15" t="s">
        <v>0</v>
      </c>
      <c r="C1" s="16" t="s">
        <v>1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19</v>
      </c>
      <c r="J1" s="15" t="s">
        <v>8</v>
      </c>
      <c r="K1" s="17" t="str">
        <f>_xlfn.CONCAT("Total",IF(K131=0,"","; "&amp;K131))</f>
        <v>Total</v>
      </c>
      <c r="L1" s="17" t="s">
        <v>2</v>
      </c>
      <c r="M1" s="18" t="str">
        <f>_xlfn.CONCAT("Total ex Discount; ",CHAR(10),TEXT(M131,"€ 0,00"))</f>
        <v>Total ex Discount; 
€ 15,00</v>
      </c>
      <c r="AH1" s="19" t="str">
        <f>IF(ordercosts&lt;15,"You have free shipping",IF(K1="Total","","Ordercosts are 15 eur"))</f>
        <v/>
      </c>
    </row>
    <row r="2" spans="1:34" ht="165.6" customHeight="1" x14ac:dyDescent="0.25">
      <c r="A2" s="32"/>
      <c r="B2" s="14">
        <v>500100</v>
      </c>
      <c r="C2" s="33" t="s">
        <v>25</v>
      </c>
      <c r="D2" s="36"/>
      <c r="E2" s="37"/>
      <c r="F2" s="37"/>
      <c r="G2" s="37"/>
      <c r="H2" s="37"/>
      <c r="I2" s="36"/>
      <c r="J2" s="36"/>
      <c r="K2" s="38">
        <f t="shared" ref="K2:K33" si="0">SUM(D2:J2)</f>
        <v>0</v>
      </c>
      <c r="L2" s="34" t="s">
        <v>26</v>
      </c>
      <c r="M2" s="35">
        <f t="shared" ref="M2:M33" si="1">K2*L2</f>
        <v>0</v>
      </c>
      <c r="AH2" s="19"/>
    </row>
    <row r="3" spans="1:34" ht="165.6" customHeight="1" x14ac:dyDescent="0.25">
      <c r="A3" s="32"/>
      <c r="B3" s="14">
        <v>500101</v>
      </c>
      <c r="C3" s="33" t="s">
        <v>27</v>
      </c>
      <c r="D3" s="36"/>
      <c r="E3" s="37"/>
      <c r="F3" s="37"/>
      <c r="G3" s="37"/>
      <c r="H3" s="37"/>
      <c r="I3" s="36"/>
      <c r="J3" s="36"/>
      <c r="K3" s="38">
        <f t="shared" si="0"/>
        <v>0</v>
      </c>
      <c r="L3" s="34" t="s">
        <v>26</v>
      </c>
      <c r="M3" s="35">
        <f t="shared" si="1"/>
        <v>0</v>
      </c>
      <c r="AH3" s="19"/>
    </row>
    <row r="4" spans="1:34" ht="165.6" customHeight="1" x14ac:dyDescent="0.25">
      <c r="A4" s="32"/>
      <c r="B4" s="14">
        <v>500102</v>
      </c>
      <c r="C4" s="33" t="s">
        <v>28</v>
      </c>
      <c r="D4" s="36"/>
      <c r="E4" s="37"/>
      <c r="F4" s="37"/>
      <c r="G4" s="37"/>
      <c r="H4" s="37"/>
      <c r="I4" s="36"/>
      <c r="J4" s="36"/>
      <c r="K4" s="38">
        <f t="shared" si="0"/>
        <v>0</v>
      </c>
      <c r="L4" s="34" t="s">
        <v>26</v>
      </c>
      <c r="M4" s="35">
        <f t="shared" si="1"/>
        <v>0</v>
      </c>
      <c r="AH4" s="19"/>
    </row>
    <row r="5" spans="1:34" ht="165.6" customHeight="1" x14ac:dyDescent="0.25">
      <c r="A5" s="32"/>
      <c r="B5" s="14">
        <v>500103</v>
      </c>
      <c r="C5" s="33" t="s">
        <v>29</v>
      </c>
      <c r="D5" s="36"/>
      <c r="E5" s="37"/>
      <c r="F5" s="37"/>
      <c r="G5" s="37"/>
      <c r="H5" s="37"/>
      <c r="I5" s="36"/>
      <c r="J5" s="36"/>
      <c r="K5" s="38">
        <f t="shared" si="0"/>
        <v>0</v>
      </c>
      <c r="L5" s="34" t="s">
        <v>26</v>
      </c>
      <c r="M5" s="35">
        <f t="shared" si="1"/>
        <v>0</v>
      </c>
      <c r="AH5" s="19"/>
    </row>
    <row r="6" spans="1:34" ht="165.6" customHeight="1" x14ac:dyDescent="0.25">
      <c r="A6" s="32"/>
      <c r="B6" s="14">
        <v>500104</v>
      </c>
      <c r="C6" s="33" t="s">
        <v>30</v>
      </c>
      <c r="D6" s="36"/>
      <c r="E6" s="37"/>
      <c r="F6" s="37"/>
      <c r="G6" s="37"/>
      <c r="H6" s="37"/>
      <c r="I6" s="36"/>
      <c r="J6" s="36"/>
      <c r="K6" s="38">
        <f t="shared" si="0"/>
        <v>0</v>
      </c>
      <c r="L6" s="34" t="s">
        <v>26</v>
      </c>
      <c r="M6" s="35">
        <f t="shared" si="1"/>
        <v>0</v>
      </c>
      <c r="AH6" s="19"/>
    </row>
    <row r="7" spans="1:34" ht="165.6" customHeight="1" x14ac:dyDescent="0.25">
      <c r="A7" s="32"/>
      <c r="B7" s="14">
        <v>500200</v>
      </c>
      <c r="C7" s="33" t="s">
        <v>31</v>
      </c>
      <c r="D7" s="36"/>
      <c r="E7" s="37"/>
      <c r="F7" s="37"/>
      <c r="G7" s="37"/>
      <c r="H7" s="37"/>
      <c r="I7" s="36"/>
      <c r="J7" s="36"/>
      <c r="K7" s="38">
        <f t="shared" si="0"/>
        <v>0</v>
      </c>
      <c r="L7" s="34" t="s">
        <v>26</v>
      </c>
      <c r="M7" s="35">
        <f t="shared" si="1"/>
        <v>0</v>
      </c>
      <c r="AH7" s="19"/>
    </row>
    <row r="8" spans="1:34" ht="165.6" customHeight="1" x14ac:dyDescent="0.25">
      <c r="A8" s="32"/>
      <c r="B8" s="14">
        <v>500201</v>
      </c>
      <c r="C8" s="33" t="s">
        <v>32</v>
      </c>
      <c r="D8" s="36"/>
      <c r="E8" s="37"/>
      <c r="F8" s="37"/>
      <c r="G8" s="37"/>
      <c r="H8" s="37"/>
      <c r="I8" s="36"/>
      <c r="J8" s="36"/>
      <c r="K8" s="38">
        <f t="shared" si="0"/>
        <v>0</v>
      </c>
      <c r="L8" s="34" t="s">
        <v>26</v>
      </c>
      <c r="M8" s="35">
        <f t="shared" si="1"/>
        <v>0</v>
      </c>
      <c r="AH8" s="19"/>
    </row>
    <row r="9" spans="1:34" ht="165.6" customHeight="1" x14ac:dyDescent="0.25">
      <c r="A9" s="32"/>
      <c r="B9" s="14">
        <v>500202</v>
      </c>
      <c r="C9" s="33" t="s">
        <v>33</v>
      </c>
      <c r="D9" s="36"/>
      <c r="E9" s="37"/>
      <c r="F9" s="37"/>
      <c r="G9" s="37"/>
      <c r="H9" s="37"/>
      <c r="I9" s="36"/>
      <c r="J9" s="36"/>
      <c r="K9" s="38">
        <f t="shared" si="0"/>
        <v>0</v>
      </c>
      <c r="L9" s="34" t="s">
        <v>26</v>
      </c>
      <c r="M9" s="35">
        <f t="shared" si="1"/>
        <v>0</v>
      </c>
      <c r="AH9" s="19"/>
    </row>
    <row r="10" spans="1:34" ht="165.6" customHeight="1" x14ac:dyDescent="0.25">
      <c r="A10" s="32"/>
      <c r="B10" s="14">
        <v>500203</v>
      </c>
      <c r="C10" s="33" t="s">
        <v>34</v>
      </c>
      <c r="D10" s="36"/>
      <c r="E10" s="37"/>
      <c r="F10" s="37"/>
      <c r="G10" s="37"/>
      <c r="H10" s="37"/>
      <c r="I10" s="36"/>
      <c r="J10" s="36"/>
      <c r="K10" s="38">
        <f t="shared" si="0"/>
        <v>0</v>
      </c>
      <c r="L10" s="34" t="s">
        <v>26</v>
      </c>
      <c r="M10" s="35">
        <f t="shared" si="1"/>
        <v>0</v>
      </c>
      <c r="AH10" s="19"/>
    </row>
    <row r="11" spans="1:34" ht="165.6" customHeight="1" x14ac:dyDescent="0.25">
      <c r="A11" s="32"/>
      <c r="B11" s="14">
        <v>500204</v>
      </c>
      <c r="C11" s="33" t="s">
        <v>35</v>
      </c>
      <c r="D11" s="36"/>
      <c r="E11" s="37"/>
      <c r="F11" s="37"/>
      <c r="G11" s="37"/>
      <c r="H11" s="37"/>
      <c r="I11" s="36"/>
      <c r="J11" s="36"/>
      <c r="K11" s="38">
        <f t="shared" si="0"/>
        <v>0</v>
      </c>
      <c r="L11" s="34" t="s">
        <v>26</v>
      </c>
      <c r="M11" s="35">
        <f t="shared" si="1"/>
        <v>0</v>
      </c>
      <c r="AH11" s="19"/>
    </row>
    <row r="12" spans="1:34" ht="165.6" customHeight="1" x14ac:dyDescent="0.25">
      <c r="A12" s="32"/>
      <c r="B12" s="14">
        <v>500205</v>
      </c>
      <c r="C12" s="33" t="s">
        <v>36</v>
      </c>
      <c r="D12" s="36"/>
      <c r="E12" s="37"/>
      <c r="F12" s="37"/>
      <c r="G12" s="37"/>
      <c r="H12" s="37"/>
      <c r="I12" s="36"/>
      <c r="J12" s="36"/>
      <c r="K12" s="38">
        <f t="shared" si="0"/>
        <v>0</v>
      </c>
      <c r="L12" s="34" t="s">
        <v>26</v>
      </c>
      <c r="M12" s="35">
        <f t="shared" si="1"/>
        <v>0</v>
      </c>
      <c r="AH12" s="19"/>
    </row>
    <row r="13" spans="1:34" ht="165.6" customHeight="1" x14ac:dyDescent="0.25">
      <c r="A13" s="32"/>
      <c r="B13" s="14">
        <v>500206</v>
      </c>
      <c r="C13" s="33" t="s">
        <v>37</v>
      </c>
      <c r="D13" s="36"/>
      <c r="E13" s="37"/>
      <c r="F13" s="37"/>
      <c r="G13" s="37"/>
      <c r="H13" s="37"/>
      <c r="I13" s="36"/>
      <c r="J13" s="36"/>
      <c r="K13" s="38">
        <f t="shared" si="0"/>
        <v>0</v>
      </c>
      <c r="L13" s="34" t="s">
        <v>26</v>
      </c>
      <c r="M13" s="35">
        <f t="shared" si="1"/>
        <v>0</v>
      </c>
      <c r="AH13" s="19"/>
    </row>
    <row r="14" spans="1:34" ht="165.6" customHeight="1" x14ac:dyDescent="0.25">
      <c r="A14" s="32"/>
      <c r="B14" s="14">
        <v>500207</v>
      </c>
      <c r="C14" s="33" t="s">
        <v>38</v>
      </c>
      <c r="D14" s="36"/>
      <c r="E14" s="37"/>
      <c r="F14" s="37"/>
      <c r="G14" s="37"/>
      <c r="H14" s="37"/>
      <c r="I14" s="36"/>
      <c r="J14" s="36"/>
      <c r="K14" s="38">
        <f t="shared" si="0"/>
        <v>0</v>
      </c>
      <c r="L14" s="34" t="s">
        <v>26</v>
      </c>
      <c r="M14" s="35">
        <f t="shared" si="1"/>
        <v>0</v>
      </c>
      <c r="AH14" s="19"/>
    </row>
    <row r="15" spans="1:34" ht="165.6" customHeight="1" x14ac:dyDescent="0.25">
      <c r="A15" s="32"/>
      <c r="B15" s="14">
        <v>500208</v>
      </c>
      <c r="C15" s="33" t="s">
        <v>39</v>
      </c>
      <c r="D15" s="36"/>
      <c r="E15" s="37"/>
      <c r="F15" s="37"/>
      <c r="G15" s="37"/>
      <c r="H15" s="37"/>
      <c r="I15" s="36"/>
      <c r="J15" s="36"/>
      <c r="K15" s="38">
        <f t="shared" si="0"/>
        <v>0</v>
      </c>
      <c r="L15" s="34" t="s">
        <v>26</v>
      </c>
      <c r="M15" s="35">
        <f t="shared" si="1"/>
        <v>0</v>
      </c>
      <c r="AH15" s="19"/>
    </row>
    <row r="16" spans="1:34" ht="165.6" customHeight="1" x14ac:dyDescent="0.25">
      <c r="A16" s="32"/>
      <c r="B16" s="14">
        <v>500300</v>
      </c>
      <c r="C16" s="33" t="s">
        <v>40</v>
      </c>
      <c r="D16" s="36"/>
      <c r="E16" s="37"/>
      <c r="F16" s="37"/>
      <c r="G16" s="37"/>
      <c r="H16" s="37"/>
      <c r="I16" s="36"/>
      <c r="J16" s="36"/>
      <c r="K16" s="38">
        <f t="shared" si="0"/>
        <v>0</v>
      </c>
      <c r="L16" s="34" t="s">
        <v>26</v>
      </c>
      <c r="M16" s="35">
        <f t="shared" si="1"/>
        <v>0</v>
      </c>
      <c r="AH16" s="19"/>
    </row>
    <row r="17" spans="1:34" ht="165.6" customHeight="1" x14ac:dyDescent="0.25">
      <c r="A17" s="32"/>
      <c r="B17" s="14">
        <v>500301</v>
      </c>
      <c r="C17" s="33" t="s">
        <v>41</v>
      </c>
      <c r="D17" s="36"/>
      <c r="E17" s="37"/>
      <c r="F17" s="37"/>
      <c r="G17" s="37"/>
      <c r="H17" s="37"/>
      <c r="I17" s="36"/>
      <c r="J17" s="36"/>
      <c r="K17" s="38">
        <f t="shared" si="0"/>
        <v>0</v>
      </c>
      <c r="L17" s="34" t="s">
        <v>26</v>
      </c>
      <c r="M17" s="35">
        <f t="shared" si="1"/>
        <v>0</v>
      </c>
      <c r="AH17" s="19"/>
    </row>
    <row r="18" spans="1:34" ht="165.6" customHeight="1" x14ac:dyDescent="0.25">
      <c r="A18" s="32"/>
      <c r="B18" s="14">
        <v>500302</v>
      </c>
      <c r="C18" s="33" t="s">
        <v>42</v>
      </c>
      <c r="D18" s="36"/>
      <c r="E18" s="37"/>
      <c r="F18" s="37"/>
      <c r="G18" s="37"/>
      <c r="H18" s="37"/>
      <c r="I18" s="36"/>
      <c r="J18" s="36"/>
      <c r="K18" s="38">
        <f t="shared" si="0"/>
        <v>0</v>
      </c>
      <c r="L18" s="34" t="s">
        <v>26</v>
      </c>
      <c r="M18" s="35">
        <f t="shared" si="1"/>
        <v>0</v>
      </c>
      <c r="AH18" s="19"/>
    </row>
    <row r="19" spans="1:34" ht="165.6" customHeight="1" x14ac:dyDescent="0.25">
      <c r="A19" s="32"/>
      <c r="B19" s="14">
        <v>500303</v>
      </c>
      <c r="C19" s="33" t="s">
        <v>43</v>
      </c>
      <c r="D19" s="36"/>
      <c r="E19" s="37"/>
      <c r="F19" s="37"/>
      <c r="G19" s="37"/>
      <c r="H19" s="37"/>
      <c r="I19" s="36"/>
      <c r="J19" s="36"/>
      <c r="K19" s="38">
        <f t="shared" si="0"/>
        <v>0</v>
      </c>
      <c r="L19" s="34" t="s">
        <v>26</v>
      </c>
      <c r="M19" s="35">
        <f t="shared" si="1"/>
        <v>0</v>
      </c>
      <c r="AH19" s="19"/>
    </row>
    <row r="20" spans="1:34" ht="165.6" customHeight="1" x14ac:dyDescent="0.25">
      <c r="A20" s="32"/>
      <c r="B20" s="14">
        <v>500304</v>
      </c>
      <c r="C20" s="33" t="s">
        <v>44</v>
      </c>
      <c r="D20" s="36"/>
      <c r="E20" s="37"/>
      <c r="F20" s="37"/>
      <c r="G20" s="37"/>
      <c r="H20" s="37"/>
      <c r="I20" s="36"/>
      <c r="J20" s="36"/>
      <c r="K20" s="38">
        <f t="shared" si="0"/>
        <v>0</v>
      </c>
      <c r="L20" s="34" t="s">
        <v>26</v>
      </c>
      <c r="M20" s="35">
        <f t="shared" si="1"/>
        <v>0</v>
      </c>
      <c r="AH20" s="19"/>
    </row>
    <row r="21" spans="1:34" ht="165.6" customHeight="1" x14ac:dyDescent="0.25">
      <c r="A21" s="32"/>
      <c r="B21" s="14">
        <v>500305</v>
      </c>
      <c r="C21" s="33" t="s">
        <v>45</v>
      </c>
      <c r="D21" s="36"/>
      <c r="E21" s="37"/>
      <c r="F21" s="37"/>
      <c r="G21" s="37"/>
      <c r="H21" s="37"/>
      <c r="I21" s="36"/>
      <c r="J21" s="36"/>
      <c r="K21" s="38">
        <f t="shared" si="0"/>
        <v>0</v>
      </c>
      <c r="L21" s="34" t="s">
        <v>26</v>
      </c>
      <c r="M21" s="35">
        <f t="shared" si="1"/>
        <v>0</v>
      </c>
      <c r="AH21" s="19"/>
    </row>
    <row r="22" spans="1:34" ht="165.6" customHeight="1" x14ac:dyDescent="0.25">
      <c r="A22" s="32"/>
      <c r="B22" s="14">
        <v>500306</v>
      </c>
      <c r="C22" s="33" t="s">
        <v>46</v>
      </c>
      <c r="D22" s="36"/>
      <c r="E22" s="37"/>
      <c r="F22" s="37"/>
      <c r="G22" s="37"/>
      <c r="H22" s="37"/>
      <c r="I22" s="36"/>
      <c r="J22" s="36"/>
      <c r="K22" s="38">
        <f t="shared" si="0"/>
        <v>0</v>
      </c>
      <c r="L22" s="34" t="s">
        <v>26</v>
      </c>
      <c r="M22" s="35">
        <f t="shared" si="1"/>
        <v>0</v>
      </c>
      <c r="AH22" s="19"/>
    </row>
    <row r="23" spans="1:34" ht="165.6" customHeight="1" x14ac:dyDescent="0.25">
      <c r="A23" s="32"/>
      <c r="B23" s="14">
        <v>500307</v>
      </c>
      <c r="C23" s="33" t="s">
        <v>47</v>
      </c>
      <c r="D23" s="36"/>
      <c r="E23" s="37"/>
      <c r="F23" s="37"/>
      <c r="G23" s="37"/>
      <c r="H23" s="37"/>
      <c r="I23" s="36"/>
      <c r="J23" s="36"/>
      <c r="K23" s="38">
        <f t="shared" si="0"/>
        <v>0</v>
      </c>
      <c r="L23" s="34" t="s">
        <v>26</v>
      </c>
      <c r="M23" s="35">
        <f t="shared" si="1"/>
        <v>0</v>
      </c>
      <c r="AH23" s="19"/>
    </row>
    <row r="24" spans="1:34" ht="165.6" customHeight="1" x14ac:dyDescent="0.25">
      <c r="A24" s="32"/>
      <c r="B24" s="14">
        <v>500400</v>
      </c>
      <c r="C24" s="33" t="s">
        <v>48</v>
      </c>
      <c r="D24" s="36"/>
      <c r="E24" s="37"/>
      <c r="F24" s="37"/>
      <c r="G24" s="37"/>
      <c r="H24" s="37"/>
      <c r="I24" s="36"/>
      <c r="J24" s="36"/>
      <c r="K24" s="38">
        <f t="shared" si="0"/>
        <v>0</v>
      </c>
      <c r="L24" s="34" t="s">
        <v>49</v>
      </c>
      <c r="M24" s="35">
        <f t="shared" si="1"/>
        <v>0</v>
      </c>
      <c r="AH24" s="19"/>
    </row>
    <row r="25" spans="1:34" ht="165.6" customHeight="1" x14ac:dyDescent="0.25">
      <c r="A25" s="32"/>
      <c r="B25" s="14">
        <v>500401</v>
      </c>
      <c r="C25" s="33" t="s">
        <v>50</v>
      </c>
      <c r="D25" s="36"/>
      <c r="E25" s="37"/>
      <c r="F25" s="37"/>
      <c r="G25" s="37"/>
      <c r="H25" s="37"/>
      <c r="I25" s="36"/>
      <c r="J25" s="36"/>
      <c r="K25" s="38">
        <f t="shared" si="0"/>
        <v>0</v>
      </c>
      <c r="L25" s="34" t="s">
        <v>49</v>
      </c>
      <c r="M25" s="35">
        <f t="shared" si="1"/>
        <v>0</v>
      </c>
      <c r="AH25" s="19"/>
    </row>
    <row r="26" spans="1:34" ht="165.6" customHeight="1" x14ac:dyDescent="0.25">
      <c r="A26" s="32"/>
      <c r="B26" s="14">
        <v>500402</v>
      </c>
      <c r="C26" s="33" t="s">
        <v>51</v>
      </c>
      <c r="D26" s="36"/>
      <c r="E26" s="37"/>
      <c r="F26" s="37"/>
      <c r="G26" s="37"/>
      <c r="H26" s="37"/>
      <c r="I26" s="36"/>
      <c r="J26" s="36"/>
      <c r="K26" s="38">
        <f t="shared" si="0"/>
        <v>0</v>
      </c>
      <c r="L26" s="34" t="s">
        <v>49</v>
      </c>
      <c r="M26" s="35">
        <f t="shared" si="1"/>
        <v>0</v>
      </c>
      <c r="AH26" s="19"/>
    </row>
    <row r="27" spans="1:34" ht="165.6" customHeight="1" x14ac:dyDescent="0.25">
      <c r="A27" s="32"/>
      <c r="B27" s="14">
        <v>500403</v>
      </c>
      <c r="C27" s="33" t="s">
        <v>52</v>
      </c>
      <c r="D27" s="36"/>
      <c r="E27" s="37"/>
      <c r="F27" s="37"/>
      <c r="G27" s="37"/>
      <c r="H27" s="37"/>
      <c r="I27" s="36"/>
      <c r="J27" s="36"/>
      <c r="K27" s="38">
        <f t="shared" si="0"/>
        <v>0</v>
      </c>
      <c r="L27" s="34" t="s">
        <v>49</v>
      </c>
      <c r="M27" s="35">
        <f t="shared" si="1"/>
        <v>0</v>
      </c>
      <c r="AH27" s="19"/>
    </row>
    <row r="28" spans="1:34" ht="165.6" customHeight="1" x14ac:dyDescent="0.25">
      <c r="A28" s="32"/>
      <c r="B28" s="14">
        <v>500404</v>
      </c>
      <c r="C28" s="33" t="s">
        <v>53</v>
      </c>
      <c r="D28" s="36"/>
      <c r="E28" s="37"/>
      <c r="F28" s="37"/>
      <c r="G28" s="37"/>
      <c r="H28" s="37"/>
      <c r="I28" s="36"/>
      <c r="J28" s="36"/>
      <c r="K28" s="38">
        <f t="shared" si="0"/>
        <v>0</v>
      </c>
      <c r="L28" s="34" t="s">
        <v>49</v>
      </c>
      <c r="M28" s="35">
        <f t="shared" si="1"/>
        <v>0</v>
      </c>
      <c r="AH28" s="19"/>
    </row>
    <row r="29" spans="1:34" ht="165.6" customHeight="1" x14ac:dyDescent="0.25">
      <c r="A29" s="32"/>
      <c r="B29" s="14">
        <v>500405</v>
      </c>
      <c r="C29" s="33" t="s">
        <v>54</v>
      </c>
      <c r="D29" s="36"/>
      <c r="E29" s="37"/>
      <c r="F29" s="37"/>
      <c r="G29" s="37"/>
      <c r="H29" s="37"/>
      <c r="I29" s="36"/>
      <c r="J29" s="36"/>
      <c r="K29" s="38">
        <f t="shared" si="0"/>
        <v>0</v>
      </c>
      <c r="L29" s="34" t="s">
        <v>49</v>
      </c>
      <c r="M29" s="35">
        <f t="shared" si="1"/>
        <v>0</v>
      </c>
      <c r="AH29" s="19"/>
    </row>
    <row r="30" spans="1:34" ht="165.6" customHeight="1" x14ac:dyDescent="0.25">
      <c r="A30" s="32"/>
      <c r="B30" s="14">
        <v>500406</v>
      </c>
      <c r="C30" s="33" t="s">
        <v>55</v>
      </c>
      <c r="D30" s="36"/>
      <c r="E30" s="37"/>
      <c r="F30" s="37"/>
      <c r="G30" s="37"/>
      <c r="H30" s="37"/>
      <c r="I30" s="36"/>
      <c r="J30" s="36"/>
      <c r="K30" s="38">
        <f t="shared" si="0"/>
        <v>0</v>
      </c>
      <c r="L30" s="34" t="s">
        <v>49</v>
      </c>
      <c r="M30" s="35">
        <f t="shared" si="1"/>
        <v>0</v>
      </c>
      <c r="AH30" s="19"/>
    </row>
    <row r="31" spans="1:34" ht="165.6" customHeight="1" x14ac:dyDescent="0.25">
      <c r="A31" s="32"/>
      <c r="B31" s="14">
        <v>500407</v>
      </c>
      <c r="C31" s="33" t="s">
        <v>56</v>
      </c>
      <c r="D31" s="36"/>
      <c r="E31" s="37"/>
      <c r="F31" s="37"/>
      <c r="G31" s="37"/>
      <c r="H31" s="37"/>
      <c r="I31" s="36"/>
      <c r="J31" s="36"/>
      <c r="K31" s="38">
        <f t="shared" si="0"/>
        <v>0</v>
      </c>
      <c r="L31" s="34" t="s">
        <v>49</v>
      </c>
      <c r="M31" s="35">
        <f t="shared" si="1"/>
        <v>0</v>
      </c>
      <c r="AH31" s="19"/>
    </row>
    <row r="32" spans="1:34" ht="165.6" customHeight="1" x14ac:dyDescent="0.25">
      <c r="A32" s="32"/>
      <c r="B32" s="14">
        <v>500408</v>
      </c>
      <c r="C32" s="33" t="s">
        <v>57</v>
      </c>
      <c r="D32" s="36"/>
      <c r="E32" s="37"/>
      <c r="F32" s="37"/>
      <c r="G32" s="37"/>
      <c r="H32" s="37"/>
      <c r="I32" s="36"/>
      <c r="J32" s="36"/>
      <c r="K32" s="38">
        <f t="shared" si="0"/>
        <v>0</v>
      </c>
      <c r="L32" s="34" t="s">
        <v>49</v>
      </c>
      <c r="M32" s="35">
        <f t="shared" si="1"/>
        <v>0</v>
      </c>
      <c r="AH32" s="19"/>
    </row>
    <row r="33" spans="1:34" ht="165.6" customHeight="1" x14ac:dyDescent="0.25">
      <c r="A33" s="32"/>
      <c r="B33" s="14">
        <v>500500</v>
      </c>
      <c r="C33" s="33" t="s">
        <v>58</v>
      </c>
      <c r="D33" s="36"/>
      <c r="E33" s="37"/>
      <c r="F33" s="37"/>
      <c r="G33" s="37"/>
      <c r="H33" s="37"/>
      <c r="I33" s="36"/>
      <c r="J33" s="36"/>
      <c r="K33" s="38">
        <f t="shared" si="0"/>
        <v>0</v>
      </c>
      <c r="L33" s="34" t="s">
        <v>26</v>
      </c>
      <c r="M33" s="35">
        <f t="shared" si="1"/>
        <v>0</v>
      </c>
      <c r="AH33" s="19"/>
    </row>
    <row r="34" spans="1:34" ht="165.6" customHeight="1" x14ac:dyDescent="0.25">
      <c r="A34" s="32"/>
      <c r="B34" s="14">
        <v>500501</v>
      </c>
      <c r="C34" s="33" t="s">
        <v>59</v>
      </c>
      <c r="D34" s="36"/>
      <c r="E34" s="37"/>
      <c r="F34" s="37"/>
      <c r="G34" s="37"/>
      <c r="H34" s="37"/>
      <c r="I34" s="36"/>
      <c r="J34" s="36"/>
      <c r="K34" s="38">
        <f t="shared" ref="K34:K65" si="2">SUM(D34:J34)</f>
        <v>0</v>
      </c>
      <c r="L34" s="34" t="s">
        <v>26</v>
      </c>
      <c r="M34" s="35">
        <f t="shared" ref="M34:M65" si="3">K34*L34</f>
        <v>0</v>
      </c>
      <c r="AH34" s="19"/>
    </row>
    <row r="35" spans="1:34" ht="165.6" customHeight="1" x14ac:dyDescent="0.25">
      <c r="A35" s="32"/>
      <c r="B35" s="14">
        <v>500600</v>
      </c>
      <c r="C35" s="33" t="s">
        <v>60</v>
      </c>
      <c r="D35" s="36"/>
      <c r="E35" s="37"/>
      <c r="F35" s="37"/>
      <c r="G35" s="37"/>
      <c r="H35" s="37"/>
      <c r="I35" s="36"/>
      <c r="J35" s="36"/>
      <c r="K35" s="38">
        <f t="shared" si="2"/>
        <v>0</v>
      </c>
      <c r="L35" s="34" t="s">
        <v>49</v>
      </c>
      <c r="M35" s="35">
        <f t="shared" si="3"/>
        <v>0</v>
      </c>
      <c r="AH35" s="19"/>
    </row>
    <row r="36" spans="1:34" ht="165.6" customHeight="1" x14ac:dyDescent="0.25">
      <c r="A36" s="32"/>
      <c r="B36" s="14">
        <v>500601</v>
      </c>
      <c r="C36" s="33" t="s">
        <v>61</v>
      </c>
      <c r="D36" s="36"/>
      <c r="E36" s="37"/>
      <c r="F36" s="37"/>
      <c r="G36" s="37"/>
      <c r="H36" s="37"/>
      <c r="I36" s="36"/>
      <c r="J36" s="36"/>
      <c r="K36" s="38">
        <f t="shared" si="2"/>
        <v>0</v>
      </c>
      <c r="L36" s="34" t="s">
        <v>49</v>
      </c>
      <c r="M36" s="35">
        <f t="shared" si="3"/>
        <v>0</v>
      </c>
      <c r="AH36" s="19"/>
    </row>
    <row r="37" spans="1:34" ht="165.6" customHeight="1" x14ac:dyDescent="0.25">
      <c r="A37" s="32"/>
      <c r="B37" s="14">
        <v>500602</v>
      </c>
      <c r="C37" s="33" t="s">
        <v>62</v>
      </c>
      <c r="D37" s="36"/>
      <c r="E37" s="37"/>
      <c r="F37" s="37"/>
      <c r="G37" s="37"/>
      <c r="H37" s="37"/>
      <c r="I37" s="36"/>
      <c r="J37" s="36"/>
      <c r="K37" s="38">
        <f t="shared" si="2"/>
        <v>0</v>
      </c>
      <c r="L37" s="34" t="s">
        <v>49</v>
      </c>
      <c r="M37" s="35">
        <f t="shared" si="3"/>
        <v>0</v>
      </c>
      <c r="AH37" s="19"/>
    </row>
    <row r="38" spans="1:34" ht="165.6" customHeight="1" x14ac:dyDescent="0.25">
      <c r="A38" s="32"/>
      <c r="B38" s="14">
        <v>500603</v>
      </c>
      <c r="C38" s="33" t="s">
        <v>63</v>
      </c>
      <c r="D38" s="36"/>
      <c r="E38" s="37"/>
      <c r="F38" s="37"/>
      <c r="G38" s="37"/>
      <c r="H38" s="37"/>
      <c r="I38" s="36"/>
      <c r="J38" s="36"/>
      <c r="K38" s="38">
        <f t="shared" si="2"/>
        <v>0</v>
      </c>
      <c r="L38" s="34" t="s">
        <v>49</v>
      </c>
      <c r="M38" s="35">
        <f t="shared" si="3"/>
        <v>0</v>
      </c>
      <c r="AH38" s="19"/>
    </row>
    <row r="39" spans="1:34" ht="165.6" customHeight="1" x14ac:dyDescent="0.25">
      <c r="A39" s="32"/>
      <c r="B39" s="14">
        <v>500604</v>
      </c>
      <c r="C39" s="33" t="s">
        <v>64</v>
      </c>
      <c r="D39" s="36"/>
      <c r="E39" s="37"/>
      <c r="F39" s="37"/>
      <c r="G39" s="37"/>
      <c r="H39" s="37"/>
      <c r="I39" s="36"/>
      <c r="J39" s="36"/>
      <c r="K39" s="38">
        <f t="shared" si="2"/>
        <v>0</v>
      </c>
      <c r="L39" s="34" t="s">
        <v>49</v>
      </c>
      <c r="M39" s="35">
        <f t="shared" si="3"/>
        <v>0</v>
      </c>
      <c r="AH39" s="19"/>
    </row>
    <row r="40" spans="1:34" ht="165.6" customHeight="1" x14ac:dyDescent="0.25">
      <c r="A40" s="32"/>
      <c r="B40" s="14">
        <v>500700</v>
      </c>
      <c r="C40" s="33" t="s">
        <v>65</v>
      </c>
      <c r="D40" s="36"/>
      <c r="E40" s="37"/>
      <c r="F40" s="37"/>
      <c r="G40" s="37"/>
      <c r="H40" s="37"/>
      <c r="I40" s="36"/>
      <c r="J40" s="36"/>
      <c r="K40" s="38">
        <f t="shared" si="2"/>
        <v>0</v>
      </c>
      <c r="L40" s="34" t="s">
        <v>22</v>
      </c>
      <c r="M40" s="35">
        <f t="shared" si="3"/>
        <v>0</v>
      </c>
      <c r="AH40" s="19"/>
    </row>
    <row r="41" spans="1:34" ht="165.6" customHeight="1" x14ac:dyDescent="0.25">
      <c r="A41" s="32"/>
      <c r="B41" s="14">
        <v>500701</v>
      </c>
      <c r="C41" s="33" t="s">
        <v>66</v>
      </c>
      <c r="D41" s="36"/>
      <c r="E41" s="39"/>
      <c r="F41" s="39"/>
      <c r="G41" s="39"/>
      <c r="H41" s="37"/>
      <c r="I41" s="36"/>
      <c r="J41" s="36"/>
      <c r="K41" s="38">
        <f t="shared" si="2"/>
        <v>0</v>
      </c>
      <c r="L41" s="34" t="s">
        <v>22</v>
      </c>
      <c r="M41" s="35">
        <f t="shared" si="3"/>
        <v>0</v>
      </c>
      <c r="AH41" s="19"/>
    </row>
    <row r="42" spans="1:34" ht="165.6" customHeight="1" x14ac:dyDescent="0.25">
      <c r="A42" s="32"/>
      <c r="B42" s="14">
        <v>500702</v>
      </c>
      <c r="C42" s="33" t="s">
        <v>67</v>
      </c>
      <c r="D42" s="36"/>
      <c r="E42" s="37"/>
      <c r="G42" s="37"/>
      <c r="H42" s="37"/>
      <c r="I42" s="36"/>
      <c r="J42" s="36"/>
      <c r="K42" s="38">
        <f t="shared" si="2"/>
        <v>0</v>
      </c>
      <c r="L42" s="34" t="s">
        <v>22</v>
      </c>
      <c r="M42" s="35">
        <f t="shared" si="3"/>
        <v>0</v>
      </c>
      <c r="AH42" s="19"/>
    </row>
    <row r="43" spans="1:34" ht="165.6" customHeight="1" x14ac:dyDescent="0.25">
      <c r="A43" s="32"/>
      <c r="B43" s="14">
        <v>500800</v>
      </c>
      <c r="C43" s="33" t="s">
        <v>68</v>
      </c>
      <c r="D43" s="36"/>
      <c r="E43" s="37"/>
      <c r="F43" s="37"/>
      <c r="G43" s="37"/>
      <c r="H43" s="37"/>
      <c r="I43" s="36"/>
      <c r="J43" s="36"/>
      <c r="K43" s="38">
        <f t="shared" si="2"/>
        <v>0</v>
      </c>
      <c r="L43" s="34">
        <v>22</v>
      </c>
      <c r="M43" s="35">
        <f t="shared" si="3"/>
        <v>0</v>
      </c>
      <c r="AH43" s="19"/>
    </row>
    <row r="44" spans="1:34" ht="165.6" customHeight="1" x14ac:dyDescent="0.25">
      <c r="A44" s="32"/>
      <c r="B44" s="14">
        <v>500801</v>
      </c>
      <c r="C44" s="33" t="s">
        <v>69</v>
      </c>
      <c r="D44" s="36"/>
      <c r="E44" s="37"/>
      <c r="F44" s="37"/>
      <c r="G44" s="37"/>
      <c r="H44" s="37"/>
      <c r="I44" s="36"/>
      <c r="J44" s="36"/>
      <c r="K44" s="38">
        <f t="shared" si="2"/>
        <v>0</v>
      </c>
      <c r="L44" s="34">
        <v>22</v>
      </c>
      <c r="M44" s="35">
        <f t="shared" si="3"/>
        <v>0</v>
      </c>
      <c r="AH44" s="19"/>
    </row>
    <row r="45" spans="1:34" ht="165.6" customHeight="1" x14ac:dyDescent="0.25">
      <c r="A45" s="32"/>
      <c r="B45" s="14">
        <v>500802</v>
      </c>
      <c r="C45" s="33" t="s">
        <v>70</v>
      </c>
      <c r="D45" s="36"/>
      <c r="E45" s="37"/>
      <c r="F45" s="37"/>
      <c r="G45" s="37"/>
      <c r="H45" s="37"/>
      <c r="I45" s="36"/>
      <c r="J45" s="36"/>
      <c r="K45" s="38">
        <f t="shared" si="2"/>
        <v>0</v>
      </c>
      <c r="L45" s="34">
        <v>22</v>
      </c>
      <c r="M45" s="35">
        <f t="shared" si="3"/>
        <v>0</v>
      </c>
      <c r="AH45" s="19"/>
    </row>
    <row r="46" spans="1:34" ht="165.6" customHeight="1" x14ac:dyDescent="0.25">
      <c r="A46" s="32"/>
      <c r="B46" s="14">
        <v>500803</v>
      </c>
      <c r="C46" s="33" t="s">
        <v>71</v>
      </c>
      <c r="D46" s="36"/>
      <c r="E46" s="37"/>
      <c r="F46" s="37"/>
      <c r="G46" s="37"/>
      <c r="H46" s="37"/>
      <c r="I46" s="36"/>
      <c r="J46" s="36"/>
      <c r="K46" s="38">
        <f t="shared" si="2"/>
        <v>0</v>
      </c>
      <c r="L46" s="34">
        <v>22</v>
      </c>
      <c r="M46" s="35">
        <f t="shared" si="3"/>
        <v>0</v>
      </c>
      <c r="AH46" s="19"/>
    </row>
    <row r="47" spans="1:34" ht="165.6" customHeight="1" x14ac:dyDescent="0.25">
      <c r="A47" s="32"/>
      <c r="B47" s="14">
        <v>500804</v>
      </c>
      <c r="C47" s="33" t="s">
        <v>72</v>
      </c>
      <c r="D47" s="36"/>
      <c r="E47" s="37"/>
      <c r="F47" s="37"/>
      <c r="G47" s="37"/>
      <c r="H47" s="37"/>
      <c r="I47" s="36"/>
      <c r="J47" s="36"/>
      <c r="K47" s="38">
        <f t="shared" si="2"/>
        <v>0</v>
      </c>
      <c r="L47" s="34">
        <v>22</v>
      </c>
      <c r="M47" s="35">
        <f t="shared" si="3"/>
        <v>0</v>
      </c>
      <c r="AH47" s="19"/>
    </row>
    <row r="48" spans="1:34" ht="165.6" customHeight="1" x14ac:dyDescent="0.25">
      <c r="A48" s="32"/>
      <c r="B48" s="14">
        <v>500805</v>
      </c>
      <c r="C48" s="33" t="s">
        <v>73</v>
      </c>
      <c r="D48" s="36"/>
      <c r="E48" s="37"/>
      <c r="F48" s="37"/>
      <c r="G48" s="37"/>
      <c r="H48" s="37"/>
      <c r="I48" s="36"/>
      <c r="J48" s="36"/>
      <c r="K48" s="38">
        <f t="shared" si="2"/>
        <v>0</v>
      </c>
      <c r="L48" s="34">
        <v>22</v>
      </c>
      <c r="M48" s="35">
        <f t="shared" si="3"/>
        <v>0</v>
      </c>
      <c r="AH48" s="19"/>
    </row>
    <row r="49" spans="1:34" ht="165.6" customHeight="1" x14ac:dyDescent="0.25">
      <c r="A49" s="32"/>
      <c r="B49" s="14">
        <v>500900</v>
      </c>
      <c r="C49" s="33" t="s">
        <v>74</v>
      </c>
      <c r="D49" s="36"/>
      <c r="E49" s="37"/>
      <c r="F49" s="37"/>
      <c r="G49" s="37"/>
      <c r="H49" s="37"/>
      <c r="I49" s="36"/>
      <c r="J49" s="36"/>
      <c r="K49" s="38">
        <f t="shared" si="2"/>
        <v>0</v>
      </c>
      <c r="L49" s="34">
        <v>22</v>
      </c>
      <c r="M49" s="35">
        <f t="shared" si="3"/>
        <v>0</v>
      </c>
      <c r="AH49" s="19"/>
    </row>
    <row r="50" spans="1:34" ht="165.6" customHeight="1" x14ac:dyDescent="0.25">
      <c r="A50" s="32"/>
      <c r="B50" s="14">
        <v>500901</v>
      </c>
      <c r="C50" s="33" t="s">
        <v>75</v>
      </c>
      <c r="D50" s="36"/>
      <c r="E50" s="37"/>
      <c r="F50" s="37"/>
      <c r="G50" s="37"/>
      <c r="H50" s="37"/>
      <c r="I50" s="36"/>
      <c r="J50" s="36"/>
      <c r="K50" s="38">
        <f t="shared" si="2"/>
        <v>0</v>
      </c>
      <c r="L50" s="34">
        <v>22</v>
      </c>
      <c r="M50" s="35">
        <f t="shared" si="3"/>
        <v>0</v>
      </c>
      <c r="AH50" s="19"/>
    </row>
    <row r="51" spans="1:34" ht="165.6" customHeight="1" x14ac:dyDescent="0.25">
      <c r="A51" s="32"/>
      <c r="B51" s="14">
        <v>500902</v>
      </c>
      <c r="C51" s="33" t="s">
        <v>76</v>
      </c>
      <c r="D51" s="36"/>
      <c r="E51" s="37"/>
      <c r="F51" s="37"/>
      <c r="G51" s="37"/>
      <c r="H51" s="37"/>
      <c r="I51" s="36"/>
      <c r="J51" s="36"/>
      <c r="K51" s="38">
        <f t="shared" si="2"/>
        <v>0</v>
      </c>
      <c r="L51" s="34">
        <v>22</v>
      </c>
      <c r="M51" s="35">
        <f t="shared" si="3"/>
        <v>0</v>
      </c>
      <c r="AH51" s="19"/>
    </row>
    <row r="52" spans="1:34" ht="165.6" customHeight="1" x14ac:dyDescent="0.25">
      <c r="A52" s="32"/>
      <c r="B52" s="14">
        <v>500903</v>
      </c>
      <c r="C52" s="33" t="s">
        <v>77</v>
      </c>
      <c r="D52" s="36"/>
      <c r="E52" s="37"/>
      <c r="F52" s="37"/>
      <c r="G52" s="37"/>
      <c r="H52" s="37"/>
      <c r="I52" s="36"/>
      <c r="J52" s="36"/>
      <c r="K52" s="38">
        <f t="shared" si="2"/>
        <v>0</v>
      </c>
      <c r="L52" s="34">
        <v>22</v>
      </c>
      <c r="M52" s="35">
        <f t="shared" si="3"/>
        <v>0</v>
      </c>
      <c r="AH52" s="19"/>
    </row>
    <row r="53" spans="1:34" ht="165.6" customHeight="1" x14ac:dyDescent="0.25">
      <c r="A53" s="32"/>
      <c r="B53" s="14">
        <v>500904</v>
      </c>
      <c r="C53" s="33" t="s">
        <v>78</v>
      </c>
      <c r="D53" s="36"/>
      <c r="E53" s="37"/>
      <c r="F53" s="37"/>
      <c r="G53" s="37"/>
      <c r="H53" s="37"/>
      <c r="I53" s="36"/>
      <c r="J53" s="36"/>
      <c r="K53" s="38">
        <f t="shared" si="2"/>
        <v>0</v>
      </c>
      <c r="L53" s="34">
        <v>22</v>
      </c>
      <c r="M53" s="35">
        <f t="shared" si="3"/>
        <v>0</v>
      </c>
      <c r="AH53" s="19"/>
    </row>
    <row r="54" spans="1:34" ht="165.6" customHeight="1" x14ac:dyDescent="0.25">
      <c r="A54" s="32"/>
      <c r="B54" s="14">
        <v>500905</v>
      </c>
      <c r="C54" s="33" t="s">
        <v>79</v>
      </c>
      <c r="D54" s="36"/>
      <c r="E54" s="37"/>
      <c r="F54" s="37"/>
      <c r="G54" s="37"/>
      <c r="H54" s="37"/>
      <c r="I54" s="36"/>
      <c r="J54" s="36"/>
      <c r="K54" s="38">
        <f t="shared" si="2"/>
        <v>0</v>
      </c>
      <c r="L54" s="34">
        <v>22</v>
      </c>
      <c r="M54" s="35">
        <f t="shared" si="3"/>
        <v>0</v>
      </c>
      <c r="AH54" s="19"/>
    </row>
    <row r="55" spans="1:34" ht="165.6" customHeight="1" x14ac:dyDescent="0.25">
      <c r="A55" s="32"/>
      <c r="B55" s="14">
        <v>501000</v>
      </c>
      <c r="C55" s="33" t="s">
        <v>80</v>
      </c>
      <c r="D55" s="36"/>
      <c r="E55" s="37"/>
      <c r="F55" s="37"/>
      <c r="G55" s="37"/>
      <c r="H55" s="37"/>
      <c r="I55" s="36"/>
      <c r="J55" s="36"/>
      <c r="K55" s="38">
        <f t="shared" si="2"/>
        <v>0</v>
      </c>
      <c r="L55" s="34" t="s">
        <v>22</v>
      </c>
      <c r="M55" s="35">
        <f t="shared" si="3"/>
        <v>0</v>
      </c>
      <c r="AH55" s="19"/>
    </row>
    <row r="56" spans="1:34" ht="165.6" customHeight="1" x14ac:dyDescent="0.25">
      <c r="A56" s="32"/>
      <c r="B56" s="14">
        <v>501001</v>
      </c>
      <c r="C56" s="33" t="s">
        <v>81</v>
      </c>
      <c r="D56" s="36"/>
      <c r="E56" s="37"/>
      <c r="F56" s="37"/>
      <c r="G56" s="37"/>
      <c r="H56" s="37"/>
      <c r="I56" s="36"/>
      <c r="J56" s="36"/>
      <c r="K56" s="38">
        <f t="shared" si="2"/>
        <v>0</v>
      </c>
      <c r="L56" s="34" t="s">
        <v>22</v>
      </c>
      <c r="M56" s="35">
        <f t="shared" si="3"/>
        <v>0</v>
      </c>
      <c r="AH56" s="19"/>
    </row>
    <row r="57" spans="1:34" ht="165.6" customHeight="1" x14ac:dyDescent="0.25">
      <c r="A57" s="32"/>
      <c r="B57" s="14">
        <v>501002</v>
      </c>
      <c r="C57" s="33" t="s">
        <v>82</v>
      </c>
      <c r="D57" s="36"/>
      <c r="E57" s="37"/>
      <c r="F57" s="37"/>
      <c r="G57" s="37"/>
      <c r="H57" s="37"/>
      <c r="I57" s="36"/>
      <c r="J57" s="36"/>
      <c r="K57" s="38">
        <f t="shared" si="2"/>
        <v>0</v>
      </c>
      <c r="L57" s="34" t="s">
        <v>22</v>
      </c>
      <c r="M57" s="35">
        <f t="shared" si="3"/>
        <v>0</v>
      </c>
      <c r="AH57" s="19"/>
    </row>
    <row r="58" spans="1:34" ht="165.6" customHeight="1" x14ac:dyDescent="0.25">
      <c r="A58" s="32"/>
      <c r="B58" s="14">
        <v>501100</v>
      </c>
      <c r="C58" s="33" t="s">
        <v>83</v>
      </c>
      <c r="D58" s="36"/>
      <c r="E58" s="37"/>
      <c r="F58" s="37"/>
      <c r="G58" s="37"/>
      <c r="H58" s="37"/>
      <c r="I58" s="36"/>
      <c r="J58" s="36"/>
      <c r="K58" s="38">
        <f t="shared" si="2"/>
        <v>0</v>
      </c>
      <c r="L58" s="34" t="s">
        <v>21</v>
      </c>
      <c r="M58" s="35">
        <f t="shared" si="3"/>
        <v>0</v>
      </c>
      <c r="AH58" s="19"/>
    </row>
    <row r="59" spans="1:34" ht="165.6" customHeight="1" x14ac:dyDescent="0.25">
      <c r="A59" s="32"/>
      <c r="B59" s="14">
        <v>501101</v>
      </c>
      <c r="C59" s="33" t="s">
        <v>84</v>
      </c>
      <c r="D59" s="36"/>
      <c r="E59" s="37"/>
      <c r="F59" s="37"/>
      <c r="G59" s="37"/>
      <c r="H59" s="37"/>
      <c r="I59" s="36"/>
      <c r="J59" s="36"/>
      <c r="K59" s="38">
        <f t="shared" si="2"/>
        <v>0</v>
      </c>
      <c r="L59" s="34" t="s">
        <v>21</v>
      </c>
      <c r="M59" s="35">
        <f t="shared" si="3"/>
        <v>0</v>
      </c>
      <c r="AH59" s="19"/>
    </row>
    <row r="60" spans="1:34" ht="165.6" customHeight="1" x14ac:dyDescent="0.25">
      <c r="A60" s="32"/>
      <c r="B60" s="14">
        <v>501102</v>
      </c>
      <c r="C60" s="33" t="s">
        <v>85</v>
      </c>
      <c r="D60" s="36"/>
      <c r="E60" s="37"/>
      <c r="F60" s="37"/>
      <c r="G60" s="37"/>
      <c r="H60" s="37"/>
      <c r="I60" s="36"/>
      <c r="J60" s="36"/>
      <c r="K60" s="38">
        <f t="shared" si="2"/>
        <v>0</v>
      </c>
      <c r="L60" s="34" t="s">
        <v>21</v>
      </c>
      <c r="M60" s="35">
        <f t="shared" si="3"/>
        <v>0</v>
      </c>
      <c r="AH60" s="19"/>
    </row>
    <row r="61" spans="1:34" ht="165.6" customHeight="1" x14ac:dyDescent="0.25">
      <c r="A61" s="32"/>
      <c r="B61" s="14">
        <v>501103</v>
      </c>
      <c r="C61" s="33" t="s">
        <v>86</v>
      </c>
      <c r="D61" s="36"/>
      <c r="E61" s="37"/>
      <c r="F61" s="37"/>
      <c r="G61" s="37"/>
      <c r="H61" s="37"/>
      <c r="I61" s="36"/>
      <c r="J61" s="36"/>
      <c r="K61" s="38">
        <f t="shared" si="2"/>
        <v>0</v>
      </c>
      <c r="L61" s="34" t="s">
        <v>21</v>
      </c>
      <c r="M61" s="35">
        <f t="shared" si="3"/>
        <v>0</v>
      </c>
      <c r="AH61" s="19"/>
    </row>
    <row r="62" spans="1:34" ht="165.6" customHeight="1" x14ac:dyDescent="0.25">
      <c r="A62" s="32"/>
      <c r="B62" s="14">
        <v>501300</v>
      </c>
      <c r="C62" s="33" t="s">
        <v>87</v>
      </c>
      <c r="D62" s="36"/>
      <c r="E62" s="37"/>
      <c r="F62" s="37"/>
      <c r="G62" s="37"/>
      <c r="H62" s="37"/>
      <c r="I62" s="36"/>
      <c r="J62" s="36"/>
      <c r="K62" s="38">
        <f t="shared" si="2"/>
        <v>0</v>
      </c>
      <c r="L62" s="34" t="s">
        <v>23</v>
      </c>
      <c r="M62" s="35">
        <f t="shared" si="3"/>
        <v>0</v>
      </c>
      <c r="AH62" s="19"/>
    </row>
    <row r="63" spans="1:34" ht="165.6" customHeight="1" x14ac:dyDescent="0.25">
      <c r="A63" s="32"/>
      <c r="B63" s="14">
        <v>501301</v>
      </c>
      <c r="C63" s="33" t="s">
        <v>88</v>
      </c>
      <c r="D63" s="36"/>
      <c r="E63" s="37"/>
      <c r="F63" s="37"/>
      <c r="G63" s="37"/>
      <c r="H63" s="37"/>
      <c r="I63" s="36"/>
      <c r="J63" s="36"/>
      <c r="K63" s="38">
        <f t="shared" si="2"/>
        <v>0</v>
      </c>
      <c r="L63" s="34" t="s">
        <v>23</v>
      </c>
      <c r="M63" s="35">
        <f t="shared" si="3"/>
        <v>0</v>
      </c>
      <c r="AH63" s="19"/>
    </row>
    <row r="64" spans="1:34" ht="165.6" customHeight="1" x14ac:dyDescent="0.25">
      <c r="A64" s="32"/>
      <c r="B64" s="14">
        <v>501302</v>
      </c>
      <c r="C64" s="33" t="s">
        <v>89</v>
      </c>
      <c r="D64" s="36"/>
      <c r="E64" s="37"/>
      <c r="F64" s="37"/>
      <c r="G64" s="37"/>
      <c r="H64" s="37"/>
      <c r="I64" s="36"/>
      <c r="J64" s="36"/>
      <c r="K64" s="38">
        <f t="shared" si="2"/>
        <v>0</v>
      </c>
      <c r="L64" s="34" t="s">
        <v>23</v>
      </c>
      <c r="M64" s="35">
        <f t="shared" si="3"/>
        <v>0</v>
      </c>
      <c r="AH64" s="19"/>
    </row>
    <row r="65" spans="1:34" ht="165.6" customHeight="1" x14ac:dyDescent="0.25">
      <c r="A65" s="32"/>
      <c r="B65" s="14">
        <v>501303</v>
      </c>
      <c r="C65" s="33" t="s">
        <v>90</v>
      </c>
      <c r="D65" s="36"/>
      <c r="E65" s="37"/>
      <c r="F65" s="37"/>
      <c r="G65" s="37"/>
      <c r="H65" s="37"/>
      <c r="I65" s="36"/>
      <c r="J65" s="36"/>
      <c r="K65" s="38">
        <f t="shared" si="2"/>
        <v>0</v>
      </c>
      <c r="L65" s="34" t="s">
        <v>23</v>
      </c>
      <c r="M65" s="35">
        <f t="shared" si="3"/>
        <v>0</v>
      </c>
      <c r="AH65" s="19"/>
    </row>
    <row r="66" spans="1:34" ht="165.6" customHeight="1" x14ac:dyDescent="0.25">
      <c r="A66" s="32"/>
      <c r="B66" s="14">
        <v>501304</v>
      </c>
      <c r="C66" s="33" t="s">
        <v>91</v>
      </c>
      <c r="D66" s="36"/>
      <c r="E66" s="37"/>
      <c r="F66" s="37"/>
      <c r="G66" s="37"/>
      <c r="H66" s="37"/>
      <c r="I66" s="36"/>
      <c r="J66" s="36"/>
      <c r="K66" s="38">
        <f t="shared" ref="K66:K97" si="4">SUM(D66:J66)</f>
        <v>0</v>
      </c>
      <c r="L66" s="34" t="s">
        <v>23</v>
      </c>
      <c r="M66" s="35">
        <f t="shared" ref="M66:M97" si="5">K66*L66</f>
        <v>0</v>
      </c>
      <c r="AH66" s="19"/>
    </row>
    <row r="67" spans="1:34" ht="165.6" customHeight="1" x14ac:dyDescent="0.25">
      <c r="A67" s="32"/>
      <c r="B67" s="14">
        <v>501305</v>
      </c>
      <c r="C67" s="33" t="s">
        <v>92</v>
      </c>
      <c r="D67" s="36"/>
      <c r="E67" s="37"/>
      <c r="F67" s="37"/>
      <c r="G67" s="37"/>
      <c r="H67" s="37"/>
      <c r="I67" s="36"/>
      <c r="J67" s="36"/>
      <c r="K67" s="38">
        <f t="shared" si="4"/>
        <v>0</v>
      </c>
      <c r="L67" s="34" t="s">
        <v>23</v>
      </c>
      <c r="M67" s="35">
        <f t="shared" si="5"/>
        <v>0</v>
      </c>
      <c r="AH67" s="19"/>
    </row>
    <row r="68" spans="1:34" ht="165.6" customHeight="1" x14ac:dyDescent="0.25">
      <c r="A68" s="32"/>
      <c r="B68" s="14">
        <v>501400</v>
      </c>
      <c r="C68" s="33" t="s">
        <v>93</v>
      </c>
      <c r="D68" s="36"/>
      <c r="E68" s="37"/>
      <c r="F68" s="37"/>
      <c r="G68" s="37"/>
      <c r="H68" s="37"/>
      <c r="I68" s="36"/>
      <c r="J68" s="36"/>
      <c r="K68" s="38">
        <f t="shared" si="4"/>
        <v>0</v>
      </c>
      <c r="L68" s="34" t="s">
        <v>23</v>
      </c>
      <c r="M68" s="35">
        <f t="shared" si="5"/>
        <v>0</v>
      </c>
      <c r="AH68" s="19"/>
    </row>
    <row r="69" spans="1:34" ht="165.6" customHeight="1" x14ac:dyDescent="0.25">
      <c r="A69" s="32"/>
      <c r="B69" s="14">
        <v>501401</v>
      </c>
      <c r="C69" s="33" t="s">
        <v>94</v>
      </c>
      <c r="D69" s="36"/>
      <c r="E69" s="37"/>
      <c r="F69" s="37"/>
      <c r="G69" s="37"/>
      <c r="H69" s="37"/>
      <c r="I69" s="36"/>
      <c r="J69" s="36"/>
      <c r="K69" s="38">
        <f t="shared" si="4"/>
        <v>0</v>
      </c>
      <c r="L69" s="34" t="s">
        <v>23</v>
      </c>
      <c r="M69" s="35">
        <f t="shared" si="5"/>
        <v>0</v>
      </c>
      <c r="AH69" s="19"/>
    </row>
    <row r="70" spans="1:34" ht="165.6" customHeight="1" x14ac:dyDescent="0.25">
      <c r="A70" s="32"/>
      <c r="B70" s="14">
        <v>501402</v>
      </c>
      <c r="C70" s="33" t="s">
        <v>95</v>
      </c>
      <c r="D70" s="36"/>
      <c r="E70" s="37"/>
      <c r="F70" s="37"/>
      <c r="G70" s="37"/>
      <c r="H70" s="37"/>
      <c r="I70" s="36"/>
      <c r="J70" s="36"/>
      <c r="K70" s="38">
        <f t="shared" si="4"/>
        <v>0</v>
      </c>
      <c r="L70" s="34" t="s">
        <v>23</v>
      </c>
      <c r="M70" s="35">
        <f t="shared" si="5"/>
        <v>0</v>
      </c>
      <c r="AH70" s="19"/>
    </row>
    <row r="71" spans="1:34" ht="165.6" customHeight="1" x14ac:dyDescent="0.25">
      <c r="A71" s="32"/>
      <c r="B71" s="14">
        <v>501403</v>
      </c>
      <c r="C71" s="33" t="s">
        <v>96</v>
      </c>
      <c r="D71" s="36"/>
      <c r="E71" s="37"/>
      <c r="F71" s="37"/>
      <c r="G71" s="37"/>
      <c r="H71" s="37"/>
      <c r="I71" s="36"/>
      <c r="J71" s="36"/>
      <c r="K71" s="38">
        <f t="shared" si="4"/>
        <v>0</v>
      </c>
      <c r="L71" s="34" t="s">
        <v>23</v>
      </c>
      <c r="M71" s="35">
        <f t="shared" si="5"/>
        <v>0</v>
      </c>
      <c r="AH71" s="19"/>
    </row>
    <row r="72" spans="1:34" ht="165.6" customHeight="1" x14ac:dyDescent="0.25">
      <c r="A72" s="32"/>
      <c r="B72" s="14">
        <v>501404</v>
      </c>
      <c r="C72" s="33" t="s">
        <v>97</v>
      </c>
      <c r="D72" s="36"/>
      <c r="E72" s="37"/>
      <c r="F72" s="37"/>
      <c r="G72" s="37"/>
      <c r="H72" s="37"/>
      <c r="I72" s="36"/>
      <c r="J72" s="36"/>
      <c r="K72" s="38">
        <f t="shared" si="4"/>
        <v>0</v>
      </c>
      <c r="L72" s="34" t="s">
        <v>23</v>
      </c>
      <c r="M72" s="35">
        <f t="shared" si="5"/>
        <v>0</v>
      </c>
      <c r="AH72" s="19"/>
    </row>
    <row r="73" spans="1:34" ht="165.6" customHeight="1" x14ac:dyDescent="0.25">
      <c r="A73" s="32"/>
      <c r="B73" s="14">
        <v>501405</v>
      </c>
      <c r="C73" s="33" t="s">
        <v>98</v>
      </c>
      <c r="D73" s="36"/>
      <c r="E73" s="37"/>
      <c r="F73" s="37"/>
      <c r="G73" s="37"/>
      <c r="H73" s="37"/>
      <c r="I73" s="36"/>
      <c r="J73" s="36"/>
      <c r="K73" s="38">
        <f t="shared" si="4"/>
        <v>0</v>
      </c>
      <c r="L73" s="34" t="s">
        <v>23</v>
      </c>
      <c r="M73" s="35">
        <f t="shared" si="5"/>
        <v>0</v>
      </c>
      <c r="AH73" s="19"/>
    </row>
    <row r="74" spans="1:34" ht="165.6" customHeight="1" x14ac:dyDescent="0.25">
      <c r="A74" s="32"/>
      <c r="B74" s="14">
        <v>501406</v>
      </c>
      <c r="C74" s="33" t="s">
        <v>99</v>
      </c>
      <c r="D74" s="36"/>
      <c r="E74" s="37"/>
      <c r="F74" s="37"/>
      <c r="G74" s="37"/>
      <c r="H74" s="37"/>
      <c r="I74" s="36"/>
      <c r="J74" s="36"/>
      <c r="K74" s="38">
        <f t="shared" si="4"/>
        <v>0</v>
      </c>
      <c r="L74" s="34" t="s">
        <v>23</v>
      </c>
      <c r="M74" s="35">
        <f t="shared" si="5"/>
        <v>0</v>
      </c>
      <c r="AH74" s="19"/>
    </row>
    <row r="75" spans="1:34" ht="165.6" customHeight="1" x14ac:dyDescent="0.25">
      <c r="A75" s="32"/>
      <c r="B75" s="14">
        <v>501500</v>
      </c>
      <c r="C75" s="33" t="s">
        <v>100</v>
      </c>
      <c r="D75" s="36"/>
      <c r="E75" s="37"/>
      <c r="F75" s="37"/>
      <c r="G75" s="37"/>
      <c r="H75" s="37"/>
      <c r="I75" s="36"/>
      <c r="J75" s="36"/>
      <c r="K75" s="38">
        <f t="shared" si="4"/>
        <v>0</v>
      </c>
      <c r="L75" s="34" t="s">
        <v>23</v>
      </c>
      <c r="M75" s="35">
        <f t="shared" si="5"/>
        <v>0</v>
      </c>
      <c r="AH75" s="19"/>
    </row>
    <row r="76" spans="1:34" ht="165.6" customHeight="1" x14ac:dyDescent="0.25">
      <c r="A76" s="32"/>
      <c r="B76" s="14">
        <v>501501</v>
      </c>
      <c r="C76" s="33" t="s">
        <v>101</v>
      </c>
      <c r="D76" s="36"/>
      <c r="E76" s="37"/>
      <c r="F76" s="37"/>
      <c r="G76" s="37"/>
      <c r="H76" s="37"/>
      <c r="I76" s="36"/>
      <c r="J76" s="36"/>
      <c r="K76" s="38">
        <f t="shared" si="4"/>
        <v>0</v>
      </c>
      <c r="L76" s="34" t="s">
        <v>23</v>
      </c>
      <c r="M76" s="35">
        <f t="shared" si="5"/>
        <v>0</v>
      </c>
      <c r="AH76" s="19"/>
    </row>
    <row r="77" spans="1:34" ht="165.6" customHeight="1" x14ac:dyDescent="0.25">
      <c r="A77" s="32"/>
      <c r="B77" s="14">
        <v>501502</v>
      </c>
      <c r="C77" s="33" t="s">
        <v>102</v>
      </c>
      <c r="D77" s="36"/>
      <c r="E77" s="37"/>
      <c r="F77" s="37"/>
      <c r="G77" s="37"/>
      <c r="H77" s="37"/>
      <c r="I77" s="36"/>
      <c r="J77" s="36"/>
      <c r="K77" s="38">
        <f t="shared" si="4"/>
        <v>0</v>
      </c>
      <c r="L77" s="34" t="s">
        <v>23</v>
      </c>
      <c r="M77" s="35">
        <f t="shared" si="5"/>
        <v>0</v>
      </c>
      <c r="AH77" s="19"/>
    </row>
    <row r="78" spans="1:34" ht="165.6" customHeight="1" x14ac:dyDescent="0.25">
      <c r="A78" s="32"/>
      <c r="B78" s="14">
        <v>501503</v>
      </c>
      <c r="C78" s="33" t="s">
        <v>103</v>
      </c>
      <c r="D78" s="36"/>
      <c r="E78" s="37"/>
      <c r="F78" s="37"/>
      <c r="G78" s="37"/>
      <c r="H78" s="37"/>
      <c r="I78" s="36"/>
      <c r="J78" s="36"/>
      <c r="K78" s="38">
        <f t="shared" si="4"/>
        <v>0</v>
      </c>
      <c r="L78" s="34" t="s">
        <v>23</v>
      </c>
      <c r="M78" s="35">
        <f t="shared" si="5"/>
        <v>0</v>
      </c>
      <c r="AH78" s="19"/>
    </row>
    <row r="79" spans="1:34" ht="165.6" customHeight="1" x14ac:dyDescent="0.25">
      <c r="A79" s="32"/>
      <c r="B79" s="14">
        <v>501504</v>
      </c>
      <c r="C79" s="33" t="s">
        <v>104</v>
      </c>
      <c r="D79" s="36"/>
      <c r="E79" s="37"/>
      <c r="F79" s="37"/>
      <c r="G79" s="37"/>
      <c r="H79" s="37"/>
      <c r="I79" s="36"/>
      <c r="J79" s="36"/>
      <c r="K79" s="38">
        <f t="shared" si="4"/>
        <v>0</v>
      </c>
      <c r="L79" s="34" t="s">
        <v>23</v>
      </c>
      <c r="M79" s="35">
        <f t="shared" si="5"/>
        <v>0</v>
      </c>
      <c r="AH79" s="19"/>
    </row>
    <row r="80" spans="1:34" ht="165.6" customHeight="1" x14ac:dyDescent="0.25">
      <c r="A80" s="32"/>
      <c r="B80" s="14">
        <v>501505</v>
      </c>
      <c r="C80" s="33" t="s">
        <v>105</v>
      </c>
      <c r="D80" s="36"/>
      <c r="E80" s="37"/>
      <c r="F80" s="37"/>
      <c r="G80" s="37"/>
      <c r="H80" s="37"/>
      <c r="I80" s="36"/>
      <c r="J80" s="36"/>
      <c r="K80" s="38">
        <f t="shared" si="4"/>
        <v>0</v>
      </c>
      <c r="L80" s="34" t="s">
        <v>23</v>
      </c>
      <c r="M80" s="35">
        <f t="shared" si="5"/>
        <v>0</v>
      </c>
      <c r="AH80" s="19"/>
    </row>
    <row r="81" spans="1:34" ht="165.6" customHeight="1" x14ac:dyDescent="0.25">
      <c r="A81" s="32"/>
      <c r="B81" s="14">
        <v>501506</v>
      </c>
      <c r="C81" s="33" t="s">
        <v>106</v>
      </c>
      <c r="D81" s="36"/>
      <c r="E81" s="37"/>
      <c r="F81" s="37"/>
      <c r="G81" s="37"/>
      <c r="H81" s="37"/>
      <c r="I81" s="36"/>
      <c r="J81" s="36"/>
      <c r="K81" s="38">
        <f t="shared" si="4"/>
        <v>0</v>
      </c>
      <c r="L81" s="34" t="s">
        <v>23</v>
      </c>
      <c r="M81" s="35">
        <f t="shared" si="5"/>
        <v>0</v>
      </c>
      <c r="AH81" s="19"/>
    </row>
    <row r="82" spans="1:34" ht="165.6" customHeight="1" x14ac:dyDescent="0.25">
      <c r="A82" s="32"/>
      <c r="B82" s="14">
        <v>501600</v>
      </c>
      <c r="C82" s="33" t="s">
        <v>107</v>
      </c>
      <c r="D82" s="36"/>
      <c r="E82" s="37"/>
      <c r="F82" s="37"/>
      <c r="G82" s="37"/>
      <c r="H82" s="37"/>
      <c r="I82" s="36"/>
      <c r="J82" s="36"/>
      <c r="K82" s="38">
        <f t="shared" si="4"/>
        <v>0</v>
      </c>
      <c r="L82" s="34" t="s">
        <v>23</v>
      </c>
      <c r="M82" s="35">
        <f t="shared" si="5"/>
        <v>0</v>
      </c>
      <c r="AH82" s="19"/>
    </row>
    <row r="83" spans="1:34" ht="165.6" customHeight="1" x14ac:dyDescent="0.25">
      <c r="A83" s="32"/>
      <c r="B83" s="14">
        <v>501601</v>
      </c>
      <c r="C83" s="33" t="s">
        <v>108</v>
      </c>
      <c r="D83" s="36"/>
      <c r="E83" s="37"/>
      <c r="F83" s="37"/>
      <c r="G83" s="37"/>
      <c r="H83" s="37"/>
      <c r="I83" s="36"/>
      <c r="J83" s="36"/>
      <c r="K83" s="38">
        <f t="shared" si="4"/>
        <v>0</v>
      </c>
      <c r="L83" s="34" t="s">
        <v>23</v>
      </c>
      <c r="M83" s="35">
        <f t="shared" si="5"/>
        <v>0</v>
      </c>
      <c r="AH83" s="19"/>
    </row>
    <row r="84" spans="1:34" ht="165.6" customHeight="1" x14ac:dyDescent="0.25">
      <c r="A84" s="32"/>
      <c r="B84" s="14">
        <v>501602</v>
      </c>
      <c r="C84" s="33" t="s">
        <v>109</v>
      </c>
      <c r="D84" s="36"/>
      <c r="E84" s="37"/>
      <c r="F84" s="37"/>
      <c r="G84" s="37"/>
      <c r="H84" s="37"/>
      <c r="I84" s="36"/>
      <c r="J84" s="36"/>
      <c r="K84" s="38">
        <f t="shared" si="4"/>
        <v>0</v>
      </c>
      <c r="L84" s="34" t="s">
        <v>23</v>
      </c>
      <c r="M84" s="35">
        <f t="shared" si="5"/>
        <v>0</v>
      </c>
      <c r="AH84" s="19"/>
    </row>
    <row r="85" spans="1:34" ht="165.6" customHeight="1" x14ac:dyDescent="0.25">
      <c r="A85" s="32"/>
      <c r="B85" s="14">
        <v>501603</v>
      </c>
      <c r="C85" s="33" t="s">
        <v>110</v>
      </c>
      <c r="D85" s="36"/>
      <c r="E85" s="37"/>
      <c r="F85" s="37"/>
      <c r="G85" s="37"/>
      <c r="H85" s="37"/>
      <c r="I85" s="36"/>
      <c r="J85" s="36"/>
      <c r="K85" s="38">
        <f t="shared" si="4"/>
        <v>0</v>
      </c>
      <c r="L85" s="34" t="s">
        <v>23</v>
      </c>
      <c r="M85" s="35">
        <f t="shared" si="5"/>
        <v>0</v>
      </c>
      <c r="AH85" s="19"/>
    </row>
    <row r="86" spans="1:34" ht="165.6" customHeight="1" x14ac:dyDescent="0.25">
      <c r="A86" s="32"/>
      <c r="B86" s="14">
        <v>501604</v>
      </c>
      <c r="C86" s="33" t="s">
        <v>111</v>
      </c>
      <c r="D86" s="36"/>
      <c r="E86" s="37"/>
      <c r="F86" s="37"/>
      <c r="G86" s="37"/>
      <c r="H86" s="37"/>
      <c r="I86" s="36"/>
      <c r="J86" s="36"/>
      <c r="K86" s="38">
        <f t="shared" si="4"/>
        <v>0</v>
      </c>
      <c r="L86" s="34" t="s">
        <v>23</v>
      </c>
      <c r="M86" s="35">
        <f t="shared" si="5"/>
        <v>0</v>
      </c>
      <c r="AH86" s="19"/>
    </row>
    <row r="87" spans="1:34" ht="165.6" customHeight="1" x14ac:dyDescent="0.25">
      <c r="A87" s="32"/>
      <c r="B87" s="14">
        <v>501605</v>
      </c>
      <c r="C87" s="33" t="s">
        <v>112</v>
      </c>
      <c r="D87" s="36"/>
      <c r="E87" s="37"/>
      <c r="F87" s="37"/>
      <c r="G87" s="37"/>
      <c r="H87" s="37"/>
      <c r="I87" s="36"/>
      <c r="J87" s="36"/>
      <c r="K87" s="38">
        <f t="shared" si="4"/>
        <v>0</v>
      </c>
      <c r="L87" s="34" t="s">
        <v>23</v>
      </c>
      <c r="M87" s="35">
        <f t="shared" si="5"/>
        <v>0</v>
      </c>
      <c r="AH87" s="19"/>
    </row>
    <row r="88" spans="1:34" ht="165.6" customHeight="1" x14ac:dyDescent="0.25">
      <c r="A88" s="32"/>
      <c r="B88" s="14">
        <v>501606</v>
      </c>
      <c r="C88" s="33" t="s">
        <v>113</v>
      </c>
      <c r="D88" s="36"/>
      <c r="E88" s="37"/>
      <c r="F88" s="37"/>
      <c r="G88" s="37"/>
      <c r="H88" s="37"/>
      <c r="I88" s="36"/>
      <c r="J88" s="36"/>
      <c r="K88" s="38">
        <f t="shared" si="4"/>
        <v>0</v>
      </c>
      <c r="L88" s="34" t="s">
        <v>23</v>
      </c>
      <c r="M88" s="35">
        <f t="shared" si="5"/>
        <v>0</v>
      </c>
      <c r="AH88" s="19"/>
    </row>
    <row r="89" spans="1:34" ht="165.6" customHeight="1" x14ac:dyDescent="0.25">
      <c r="A89" s="32"/>
      <c r="B89" s="14">
        <v>501700</v>
      </c>
      <c r="C89" s="33" t="s">
        <v>114</v>
      </c>
      <c r="D89" s="36"/>
      <c r="E89" s="37"/>
      <c r="F89" s="37"/>
      <c r="G89" s="37"/>
      <c r="H89" s="37"/>
      <c r="I89" s="36"/>
      <c r="J89" s="36"/>
      <c r="K89" s="38">
        <f t="shared" si="4"/>
        <v>0</v>
      </c>
      <c r="L89" s="34" t="s">
        <v>23</v>
      </c>
      <c r="M89" s="35">
        <f t="shared" si="5"/>
        <v>0</v>
      </c>
      <c r="AH89" s="19"/>
    </row>
    <row r="90" spans="1:34" ht="165.6" customHeight="1" x14ac:dyDescent="0.25">
      <c r="A90" s="32"/>
      <c r="B90" s="14">
        <v>501701</v>
      </c>
      <c r="C90" s="33" t="s">
        <v>115</v>
      </c>
      <c r="D90" s="36"/>
      <c r="E90" s="37"/>
      <c r="F90" s="37"/>
      <c r="G90" s="37"/>
      <c r="H90" s="37"/>
      <c r="I90" s="36"/>
      <c r="J90" s="36"/>
      <c r="K90" s="38">
        <f t="shared" si="4"/>
        <v>0</v>
      </c>
      <c r="L90" s="34" t="s">
        <v>23</v>
      </c>
      <c r="M90" s="35">
        <f t="shared" si="5"/>
        <v>0</v>
      </c>
      <c r="AH90" s="19"/>
    </row>
    <row r="91" spans="1:34" ht="165.6" customHeight="1" x14ac:dyDescent="0.25">
      <c r="A91" s="32"/>
      <c r="B91" s="14">
        <v>501702</v>
      </c>
      <c r="C91" s="33" t="s">
        <v>116</v>
      </c>
      <c r="D91" s="36"/>
      <c r="E91" s="37"/>
      <c r="F91" s="37"/>
      <c r="G91" s="37"/>
      <c r="H91" s="37"/>
      <c r="I91" s="36"/>
      <c r="J91" s="36"/>
      <c r="K91" s="38">
        <f t="shared" si="4"/>
        <v>0</v>
      </c>
      <c r="L91" s="34" t="s">
        <v>23</v>
      </c>
      <c r="M91" s="35">
        <f t="shared" si="5"/>
        <v>0</v>
      </c>
      <c r="AH91" s="19"/>
    </row>
    <row r="92" spans="1:34" ht="165.6" customHeight="1" x14ac:dyDescent="0.25">
      <c r="A92" s="32"/>
      <c r="B92" s="14">
        <v>501703</v>
      </c>
      <c r="C92" s="33" t="s">
        <v>117</v>
      </c>
      <c r="D92" s="36"/>
      <c r="E92" s="37"/>
      <c r="F92" s="37"/>
      <c r="G92" s="37"/>
      <c r="H92" s="37"/>
      <c r="I92" s="36"/>
      <c r="J92" s="36"/>
      <c r="K92" s="38">
        <f t="shared" si="4"/>
        <v>0</v>
      </c>
      <c r="L92" s="34" t="s">
        <v>23</v>
      </c>
      <c r="M92" s="35">
        <f t="shared" si="5"/>
        <v>0</v>
      </c>
      <c r="AH92" s="19"/>
    </row>
    <row r="93" spans="1:34" ht="165.6" customHeight="1" x14ac:dyDescent="0.25">
      <c r="A93" s="32"/>
      <c r="B93" s="14">
        <v>501704</v>
      </c>
      <c r="C93" s="33" t="s">
        <v>118</v>
      </c>
      <c r="D93" s="36"/>
      <c r="E93" s="37"/>
      <c r="F93" s="37"/>
      <c r="G93" s="37"/>
      <c r="H93" s="37"/>
      <c r="I93" s="36"/>
      <c r="J93" s="36"/>
      <c r="K93" s="38">
        <f t="shared" si="4"/>
        <v>0</v>
      </c>
      <c r="L93" s="34" t="s">
        <v>23</v>
      </c>
      <c r="M93" s="35">
        <f t="shared" si="5"/>
        <v>0</v>
      </c>
      <c r="AH93" s="19"/>
    </row>
    <row r="94" spans="1:34" ht="165.6" customHeight="1" x14ac:dyDescent="0.25">
      <c r="A94" s="32"/>
      <c r="B94" s="14">
        <v>501705</v>
      </c>
      <c r="C94" s="33" t="s">
        <v>119</v>
      </c>
      <c r="D94" s="36"/>
      <c r="E94" s="37"/>
      <c r="F94" s="37"/>
      <c r="G94" s="37"/>
      <c r="H94" s="37"/>
      <c r="I94" s="36"/>
      <c r="J94" s="36"/>
      <c r="K94" s="38">
        <f t="shared" si="4"/>
        <v>0</v>
      </c>
      <c r="L94" s="34" t="s">
        <v>23</v>
      </c>
      <c r="M94" s="35">
        <f t="shared" si="5"/>
        <v>0</v>
      </c>
      <c r="AH94" s="19"/>
    </row>
    <row r="95" spans="1:34" ht="165.6" customHeight="1" x14ac:dyDescent="0.25">
      <c r="A95" s="32"/>
      <c r="B95" s="14">
        <v>501706</v>
      </c>
      <c r="C95" s="33" t="s">
        <v>120</v>
      </c>
      <c r="D95" s="36"/>
      <c r="E95" s="37"/>
      <c r="F95" s="37"/>
      <c r="G95" s="37"/>
      <c r="H95" s="37"/>
      <c r="I95" s="36"/>
      <c r="J95" s="36"/>
      <c r="K95" s="38">
        <f t="shared" si="4"/>
        <v>0</v>
      </c>
      <c r="L95" s="34" t="s">
        <v>23</v>
      </c>
      <c r="M95" s="35">
        <f t="shared" si="5"/>
        <v>0</v>
      </c>
      <c r="AH95" s="19"/>
    </row>
    <row r="96" spans="1:34" ht="165.6" customHeight="1" x14ac:dyDescent="0.25">
      <c r="A96" s="32"/>
      <c r="B96" s="14">
        <v>501800</v>
      </c>
      <c r="C96" s="33" t="s">
        <v>121</v>
      </c>
      <c r="D96" s="36"/>
      <c r="E96" s="37"/>
      <c r="F96" s="37"/>
      <c r="G96" s="37"/>
      <c r="H96" s="37"/>
      <c r="I96" s="36"/>
      <c r="J96" s="36"/>
      <c r="K96" s="38">
        <f t="shared" si="4"/>
        <v>0</v>
      </c>
      <c r="L96" s="34" t="s">
        <v>20</v>
      </c>
      <c r="M96" s="35">
        <f t="shared" si="5"/>
        <v>0</v>
      </c>
      <c r="AH96" s="19"/>
    </row>
    <row r="97" spans="1:34" ht="165.6" customHeight="1" x14ac:dyDescent="0.25">
      <c r="A97" s="32"/>
      <c r="B97" s="14">
        <v>501801</v>
      </c>
      <c r="C97" s="33" t="s">
        <v>122</v>
      </c>
      <c r="D97" s="36"/>
      <c r="E97" s="37"/>
      <c r="F97" s="37"/>
      <c r="G97" s="37"/>
      <c r="H97" s="37"/>
      <c r="I97" s="36"/>
      <c r="J97" s="36"/>
      <c r="K97" s="38">
        <f t="shared" si="4"/>
        <v>0</v>
      </c>
      <c r="L97" s="34" t="s">
        <v>20</v>
      </c>
      <c r="M97" s="35">
        <f t="shared" si="5"/>
        <v>0</v>
      </c>
      <c r="AH97" s="19"/>
    </row>
    <row r="98" spans="1:34" ht="165.6" customHeight="1" x14ac:dyDescent="0.25">
      <c r="A98" s="32"/>
      <c r="B98" s="14">
        <v>501802</v>
      </c>
      <c r="C98" s="33" t="s">
        <v>123</v>
      </c>
      <c r="D98" s="36"/>
      <c r="E98" s="37"/>
      <c r="F98" s="37"/>
      <c r="G98" s="37"/>
      <c r="H98" s="37"/>
      <c r="I98" s="36"/>
      <c r="J98" s="36"/>
      <c r="K98" s="38">
        <f t="shared" ref="K98:K129" si="6">SUM(D98:J98)</f>
        <v>0</v>
      </c>
      <c r="L98" s="34" t="s">
        <v>20</v>
      </c>
      <c r="M98" s="35">
        <f t="shared" ref="M98:M129" si="7">K98*L98</f>
        <v>0</v>
      </c>
      <c r="AH98" s="19"/>
    </row>
    <row r="99" spans="1:34" ht="165.6" customHeight="1" x14ac:dyDescent="0.25">
      <c r="A99" s="32"/>
      <c r="B99" s="14">
        <v>501803</v>
      </c>
      <c r="C99" s="33" t="s">
        <v>124</v>
      </c>
      <c r="D99" s="36"/>
      <c r="E99" s="37"/>
      <c r="F99" s="37"/>
      <c r="G99" s="37"/>
      <c r="H99" s="37"/>
      <c r="I99" s="36"/>
      <c r="J99" s="36"/>
      <c r="K99" s="38">
        <f t="shared" si="6"/>
        <v>0</v>
      </c>
      <c r="L99" s="34" t="s">
        <v>20</v>
      </c>
      <c r="M99" s="35">
        <f t="shared" si="7"/>
        <v>0</v>
      </c>
      <c r="AH99" s="19"/>
    </row>
    <row r="100" spans="1:34" ht="165.6" customHeight="1" x14ac:dyDescent="0.25">
      <c r="A100" s="32"/>
      <c r="B100" s="14">
        <v>501804</v>
      </c>
      <c r="C100" s="33" t="s">
        <v>125</v>
      </c>
      <c r="D100" s="36"/>
      <c r="E100" s="37"/>
      <c r="F100" s="37"/>
      <c r="G100" s="37"/>
      <c r="H100" s="37"/>
      <c r="I100" s="36"/>
      <c r="J100" s="36"/>
      <c r="K100" s="38">
        <f t="shared" si="6"/>
        <v>0</v>
      </c>
      <c r="L100" s="34" t="s">
        <v>20</v>
      </c>
      <c r="M100" s="35">
        <f t="shared" si="7"/>
        <v>0</v>
      </c>
      <c r="AH100" s="19"/>
    </row>
    <row r="101" spans="1:34" ht="165.6" customHeight="1" x14ac:dyDescent="0.25">
      <c r="A101" s="32"/>
      <c r="B101" s="14">
        <v>501805</v>
      </c>
      <c r="C101" s="33" t="s">
        <v>126</v>
      </c>
      <c r="D101" s="36"/>
      <c r="E101" s="37"/>
      <c r="F101" s="37"/>
      <c r="G101" s="37"/>
      <c r="H101" s="37"/>
      <c r="I101" s="36"/>
      <c r="J101" s="36"/>
      <c r="K101" s="38">
        <f t="shared" si="6"/>
        <v>0</v>
      </c>
      <c r="L101" s="34" t="s">
        <v>20</v>
      </c>
      <c r="M101" s="35">
        <f t="shared" si="7"/>
        <v>0</v>
      </c>
      <c r="AH101" s="19"/>
    </row>
    <row r="102" spans="1:34" ht="165.6" customHeight="1" x14ac:dyDescent="0.25">
      <c r="A102" s="32"/>
      <c r="B102" s="14">
        <v>501806</v>
      </c>
      <c r="C102" s="33" t="s">
        <v>127</v>
      </c>
      <c r="D102" s="36"/>
      <c r="E102" s="37"/>
      <c r="F102" s="37"/>
      <c r="G102" s="37"/>
      <c r="H102" s="37"/>
      <c r="I102" s="36"/>
      <c r="J102" s="36"/>
      <c r="K102" s="38">
        <f t="shared" si="6"/>
        <v>0</v>
      </c>
      <c r="L102" s="34" t="s">
        <v>20</v>
      </c>
      <c r="M102" s="35">
        <f t="shared" si="7"/>
        <v>0</v>
      </c>
      <c r="AH102" s="19"/>
    </row>
    <row r="103" spans="1:34" ht="165.6" customHeight="1" x14ac:dyDescent="0.25">
      <c r="A103" s="32"/>
      <c r="B103" s="14">
        <v>501807</v>
      </c>
      <c r="C103" s="33" t="s">
        <v>128</v>
      </c>
      <c r="D103" s="36"/>
      <c r="E103" s="37"/>
      <c r="F103" s="37"/>
      <c r="G103" s="37"/>
      <c r="H103" s="37"/>
      <c r="I103" s="36"/>
      <c r="J103" s="36"/>
      <c r="K103" s="38">
        <f t="shared" si="6"/>
        <v>0</v>
      </c>
      <c r="L103" s="34" t="s">
        <v>20</v>
      </c>
      <c r="M103" s="35">
        <f t="shared" si="7"/>
        <v>0</v>
      </c>
      <c r="AH103" s="19"/>
    </row>
    <row r="104" spans="1:34" ht="165.6" customHeight="1" x14ac:dyDescent="0.25">
      <c r="A104" s="32"/>
      <c r="B104" s="14">
        <v>501900</v>
      </c>
      <c r="C104" s="33" t="s">
        <v>129</v>
      </c>
      <c r="D104" s="36"/>
      <c r="E104" s="37"/>
      <c r="F104" s="37"/>
      <c r="G104" s="37"/>
      <c r="H104" s="37"/>
      <c r="I104" s="36"/>
      <c r="J104" s="36"/>
      <c r="K104" s="38">
        <f t="shared" si="6"/>
        <v>0</v>
      </c>
      <c r="L104" s="34" t="s">
        <v>20</v>
      </c>
      <c r="M104" s="35">
        <f t="shared" si="7"/>
        <v>0</v>
      </c>
      <c r="AH104" s="19"/>
    </row>
    <row r="105" spans="1:34" ht="165.6" customHeight="1" x14ac:dyDescent="0.25">
      <c r="A105" s="32"/>
      <c r="B105" s="14">
        <v>501901</v>
      </c>
      <c r="C105" s="33" t="s">
        <v>130</v>
      </c>
      <c r="D105" s="36"/>
      <c r="E105" s="37"/>
      <c r="F105" s="37"/>
      <c r="G105" s="37"/>
      <c r="H105" s="37"/>
      <c r="I105" s="36"/>
      <c r="J105" s="36"/>
      <c r="K105" s="38">
        <f t="shared" si="6"/>
        <v>0</v>
      </c>
      <c r="L105" s="34" t="s">
        <v>20</v>
      </c>
      <c r="M105" s="35">
        <f t="shared" si="7"/>
        <v>0</v>
      </c>
      <c r="AH105" s="19"/>
    </row>
    <row r="106" spans="1:34" ht="165.6" customHeight="1" x14ac:dyDescent="0.25">
      <c r="A106" s="32"/>
      <c r="B106" s="14">
        <v>501902</v>
      </c>
      <c r="C106" s="33" t="s">
        <v>131</v>
      </c>
      <c r="D106" s="36"/>
      <c r="E106" s="37"/>
      <c r="F106" s="37"/>
      <c r="G106" s="37"/>
      <c r="H106" s="37"/>
      <c r="I106" s="36"/>
      <c r="J106" s="36"/>
      <c r="K106" s="38">
        <f t="shared" si="6"/>
        <v>0</v>
      </c>
      <c r="L106" s="34" t="s">
        <v>20</v>
      </c>
      <c r="M106" s="35">
        <f t="shared" si="7"/>
        <v>0</v>
      </c>
      <c r="AH106" s="19"/>
    </row>
    <row r="107" spans="1:34" ht="165.6" customHeight="1" x14ac:dyDescent="0.25">
      <c r="A107" s="32"/>
      <c r="B107" s="14">
        <v>501903</v>
      </c>
      <c r="C107" s="33" t="s">
        <v>132</v>
      </c>
      <c r="D107" s="36"/>
      <c r="E107" s="37"/>
      <c r="F107" s="37"/>
      <c r="G107" s="37"/>
      <c r="H107" s="37"/>
      <c r="I107" s="36"/>
      <c r="J107" s="36"/>
      <c r="K107" s="38">
        <f t="shared" si="6"/>
        <v>0</v>
      </c>
      <c r="L107" s="34" t="s">
        <v>20</v>
      </c>
      <c r="M107" s="35">
        <f t="shared" si="7"/>
        <v>0</v>
      </c>
      <c r="AH107" s="19"/>
    </row>
    <row r="108" spans="1:34" ht="165.6" customHeight="1" x14ac:dyDescent="0.25">
      <c r="A108" s="32"/>
      <c r="B108" s="14">
        <v>501904</v>
      </c>
      <c r="C108" s="33" t="s">
        <v>133</v>
      </c>
      <c r="D108" s="36"/>
      <c r="E108" s="37"/>
      <c r="F108" s="37"/>
      <c r="G108" s="37"/>
      <c r="H108" s="37"/>
      <c r="I108" s="36"/>
      <c r="J108" s="36"/>
      <c r="K108" s="38">
        <f t="shared" si="6"/>
        <v>0</v>
      </c>
      <c r="L108" s="34" t="s">
        <v>20</v>
      </c>
      <c r="M108" s="35">
        <f t="shared" si="7"/>
        <v>0</v>
      </c>
      <c r="AH108" s="19"/>
    </row>
    <row r="109" spans="1:34" ht="165.6" customHeight="1" x14ac:dyDescent="0.25">
      <c r="A109" s="32"/>
      <c r="B109" s="14">
        <v>501905</v>
      </c>
      <c r="C109" s="33" t="s">
        <v>134</v>
      </c>
      <c r="D109" s="36"/>
      <c r="E109" s="37"/>
      <c r="F109" s="37"/>
      <c r="G109" s="37"/>
      <c r="H109" s="37"/>
      <c r="I109" s="36"/>
      <c r="J109" s="36"/>
      <c r="K109" s="38">
        <f t="shared" si="6"/>
        <v>0</v>
      </c>
      <c r="L109" s="34" t="s">
        <v>20</v>
      </c>
      <c r="M109" s="35">
        <f t="shared" si="7"/>
        <v>0</v>
      </c>
      <c r="AH109" s="19"/>
    </row>
    <row r="110" spans="1:34" ht="165.6" customHeight="1" x14ac:dyDescent="0.25">
      <c r="A110" s="32"/>
      <c r="B110" s="14">
        <v>501906</v>
      </c>
      <c r="C110" s="33" t="s">
        <v>135</v>
      </c>
      <c r="D110" s="36"/>
      <c r="E110" s="37"/>
      <c r="F110" s="37"/>
      <c r="G110" s="37"/>
      <c r="H110" s="37"/>
      <c r="I110" s="36"/>
      <c r="J110" s="36"/>
      <c r="K110" s="38">
        <f t="shared" si="6"/>
        <v>0</v>
      </c>
      <c r="L110" s="34" t="s">
        <v>20</v>
      </c>
      <c r="M110" s="35">
        <f t="shared" si="7"/>
        <v>0</v>
      </c>
      <c r="AH110" s="19"/>
    </row>
    <row r="111" spans="1:34" ht="165.6" customHeight="1" x14ac:dyDescent="0.25">
      <c r="A111" s="32"/>
      <c r="B111" s="14">
        <v>501907</v>
      </c>
      <c r="C111" s="33" t="s">
        <v>136</v>
      </c>
      <c r="D111" s="36"/>
      <c r="E111" s="37"/>
      <c r="F111" s="37"/>
      <c r="G111" s="37"/>
      <c r="H111" s="37"/>
      <c r="I111" s="36"/>
      <c r="J111" s="36"/>
      <c r="K111" s="38">
        <f t="shared" si="6"/>
        <v>0</v>
      </c>
      <c r="L111" s="34" t="s">
        <v>20</v>
      </c>
      <c r="M111" s="35">
        <f t="shared" si="7"/>
        <v>0</v>
      </c>
      <c r="AH111" s="19"/>
    </row>
    <row r="112" spans="1:34" ht="165.6" customHeight="1" x14ac:dyDescent="0.25">
      <c r="A112" s="32"/>
      <c r="B112" s="14">
        <v>502000</v>
      </c>
      <c r="C112" s="33" t="s">
        <v>137</v>
      </c>
      <c r="D112" s="36"/>
      <c r="E112" s="37"/>
      <c r="F112" s="37"/>
      <c r="G112" s="37"/>
      <c r="H112" s="37"/>
      <c r="I112" s="36"/>
      <c r="J112" s="36"/>
      <c r="K112" s="38">
        <f t="shared" si="6"/>
        <v>0</v>
      </c>
      <c r="L112" s="34" t="s">
        <v>20</v>
      </c>
      <c r="M112" s="35">
        <f t="shared" si="7"/>
        <v>0</v>
      </c>
      <c r="AH112" s="19"/>
    </row>
    <row r="113" spans="1:34" ht="165.6" customHeight="1" x14ac:dyDescent="0.25">
      <c r="A113" s="32"/>
      <c r="B113" s="14">
        <v>502001</v>
      </c>
      <c r="C113" s="33" t="s">
        <v>138</v>
      </c>
      <c r="D113" s="36"/>
      <c r="E113" s="37"/>
      <c r="F113" s="37"/>
      <c r="G113" s="37"/>
      <c r="H113" s="37"/>
      <c r="I113" s="36"/>
      <c r="J113" s="36"/>
      <c r="K113" s="38">
        <f t="shared" si="6"/>
        <v>0</v>
      </c>
      <c r="L113" s="34" t="s">
        <v>20</v>
      </c>
      <c r="M113" s="35">
        <f t="shared" si="7"/>
        <v>0</v>
      </c>
      <c r="AH113" s="19"/>
    </row>
    <row r="114" spans="1:34" ht="165.6" customHeight="1" x14ac:dyDescent="0.25">
      <c r="A114" s="32"/>
      <c r="B114" s="14">
        <v>502002</v>
      </c>
      <c r="C114" s="33" t="s">
        <v>139</v>
      </c>
      <c r="D114" s="36"/>
      <c r="E114" s="37"/>
      <c r="F114" s="37"/>
      <c r="G114" s="37"/>
      <c r="H114" s="37"/>
      <c r="I114" s="36"/>
      <c r="J114" s="36"/>
      <c r="K114" s="38">
        <f t="shared" si="6"/>
        <v>0</v>
      </c>
      <c r="L114" s="34" t="s">
        <v>20</v>
      </c>
      <c r="M114" s="35">
        <f t="shared" si="7"/>
        <v>0</v>
      </c>
      <c r="AH114" s="19"/>
    </row>
    <row r="115" spans="1:34" ht="165.6" customHeight="1" x14ac:dyDescent="0.25">
      <c r="A115" s="32"/>
      <c r="B115" s="14">
        <v>502003</v>
      </c>
      <c r="C115" s="33" t="s">
        <v>140</v>
      </c>
      <c r="D115" s="36"/>
      <c r="E115" s="37"/>
      <c r="F115" s="37"/>
      <c r="G115" s="37"/>
      <c r="H115" s="37"/>
      <c r="I115" s="36"/>
      <c r="J115" s="36"/>
      <c r="K115" s="38">
        <f t="shared" si="6"/>
        <v>0</v>
      </c>
      <c r="L115" s="34" t="s">
        <v>20</v>
      </c>
      <c r="M115" s="35">
        <f t="shared" si="7"/>
        <v>0</v>
      </c>
      <c r="AH115" s="19"/>
    </row>
    <row r="116" spans="1:34" ht="165.6" customHeight="1" x14ac:dyDescent="0.25">
      <c r="A116" s="32"/>
      <c r="B116" s="14">
        <v>502004</v>
      </c>
      <c r="C116" s="33" t="s">
        <v>141</v>
      </c>
      <c r="D116" s="36"/>
      <c r="E116" s="37"/>
      <c r="F116" s="37"/>
      <c r="G116" s="37"/>
      <c r="H116" s="37"/>
      <c r="I116" s="36"/>
      <c r="J116" s="36"/>
      <c r="K116" s="38">
        <f t="shared" si="6"/>
        <v>0</v>
      </c>
      <c r="L116" s="34" t="s">
        <v>20</v>
      </c>
      <c r="M116" s="35">
        <f t="shared" si="7"/>
        <v>0</v>
      </c>
      <c r="AH116" s="19"/>
    </row>
    <row r="117" spans="1:34" ht="165.6" customHeight="1" x14ac:dyDescent="0.25">
      <c r="A117" s="32"/>
      <c r="B117" s="14">
        <v>502005</v>
      </c>
      <c r="C117" s="33" t="s">
        <v>142</v>
      </c>
      <c r="D117" s="36"/>
      <c r="E117" s="37"/>
      <c r="F117" s="37"/>
      <c r="G117" s="37"/>
      <c r="H117" s="37"/>
      <c r="I117" s="36"/>
      <c r="J117" s="36"/>
      <c r="K117" s="38">
        <f t="shared" si="6"/>
        <v>0</v>
      </c>
      <c r="L117" s="34" t="s">
        <v>20</v>
      </c>
      <c r="M117" s="35">
        <f t="shared" si="7"/>
        <v>0</v>
      </c>
      <c r="AH117" s="19"/>
    </row>
    <row r="118" spans="1:34" ht="165.6" customHeight="1" x14ac:dyDescent="0.25">
      <c r="A118" s="32"/>
      <c r="B118" s="14">
        <v>502006</v>
      </c>
      <c r="C118" s="33" t="s">
        <v>143</v>
      </c>
      <c r="D118" s="36"/>
      <c r="E118" s="37"/>
      <c r="F118" s="37"/>
      <c r="G118" s="37"/>
      <c r="H118" s="37"/>
      <c r="I118" s="36"/>
      <c r="J118" s="36"/>
      <c r="K118" s="38">
        <f t="shared" si="6"/>
        <v>0</v>
      </c>
      <c r="L118" s="34" t="s">
        <v>20</v>
      </c>
      <c r="M118" s="35">
        <f t="shared" si="7"/>
        <v>0</v>
      </c>
      <c r="AH118" s="19"/>
    </row>
    <row r="119" spans="1:34" ht="165.6" customHeight="1" x14ac:dyDescent="0.25">
      <c r="A119" s="32"/>
      <c r="B119" s="14">
        <v>502007</v>
      </c>
      <c r="C119" s="33" t="s">
        <v>144</v>
      </c>
      <c r="D119" s="36"/>
      <c r="E119" s="37"/>
      <c r="F119" s="37"/>
      <c r="G119" s="37"/>
      <c r="H119" s="37"/>
      <c r="I119" s="36"/>
      <c r="J119" s="36"/>
      <c r="K119" s="38">
        <f t="shared" si="6"/>
        <v>0</v>
      </c>
      <c r="L119" s="34" t="s">
        <v>20</v>
      </c>
      <c r="M119" s="35">
        <f t="shared" si="7"/>
        <v>0</v>
      </c>
      <c r="AH119" s="19"/>
    </row>
    <row r="120" spans="1:34" ht="165.6" customHeight="1" x14ac:dyDescent="0.25">
      <c r="A120" s="32"/>
      <c r="B120" s="14">
        <v>502100</v>
      </c>
      <c r="C120" s="33" t="s">
        <v>145</v>
      </c>
      <c r="D120" s="36"/>
      <c r="E120" s="37"/>
      <c r="F120" s="37"/>
      <c r="G120" s="37"/>
      <c r="H120" s="37"/>
      <c r="I120" s="36"/>
      <c r="J120" s="36"/>
      <c r="K120" s="38">
        <f t="shared" si="6"/>
        <v>0</v>
      </c>
      <c r="L120" s="34">
        <v>22</v>
      </c>
      <c r="M120" s="35">
        <f t="shared" si="7"/>
        <v>0</v>
      </c>
      <c r="AH120" s="19"/>
    </row>
    <row r="121" spans="1:34" ht="165.6" customHeight="1" x14ac:dyDescent="0.25">
      <c r="A121" s="32"/>
      <c r="B121" s="14">
        <v>502101</v>
      </c>
      <c r="C121" s="33" t="s">
        <v>146</v>
      </c>
      <c r="D121" s="36"/>
      <c r="E121" s="37"/>
      <c r="F121" s="37"/>
      <c r="G121" s="37"/>
      <c r="H121" s="37"/>
      <c r="I121" s="36"/>
      <c r="J121" s="36"/>
      <c r="K121" s="38">
        <f t="shared" si="6"/>
        <v>0</v>
      </c>
      <c r="L121" s="34">
        <v>22</v>
      </c>
      <c r="M121" s="35">
        <f t="shared" si="7"/>
        <v>0</v>
      </c>
      <c r="AH121" s="19"/>
    </row>
    <row r="122" spans="1:34" ht="165.6" customHeight="1" x14ac:dyDescent="0.25">
      <c r="A122" s="32"/>
      <c r="B122" s="14">
        <v>502102</v>
      </c>
      <c r="C122" s="33" t="s">
        <v>147</v>
      </c>
      <c r="D122" s="36"/>
      <c r="E122" s="37"/>
      <c r="F122" s="37"/>
      <c r="G122" s="37"/>
      <c r="H122" s="37"/>
      <c r="I122" s="36"/>
      <c r="J122" s="36"/>
      <c r="K122" s="38">
        <f t="shared" si="6"/>
        <v>0</v>
      </c>
      <c r="L122" s="34">
        <v>22</v>
      </c>
      <c r="M122" s="35">
        <f t="shared" si="7"/>
        <v>0</v>
      </c>
      <c r="AH122" s="19"/>
    </row>
    <row r="123" spans="1:34" ht="165.6" customHeight="1" x14ac:dyDescent="0.25">
      <c r="A123" s="32"/>
      <c r="B123" s="14">
        <v>502103</v>
      </c>
      <c r="C123" s="33" t="s">
        <v>148</v>
      </c>
      <c r="D123" s="36"/>
      <c r="E123" s="37"/>
      <c r="F123" s="37"/>
      <c r="G123" s="37"/>
      <c r="H123" s="37"/>
      <c r="I123" s="36"/>
      <c r="J123" s="36"/>
      <c r="K123" s="38">
        <f t="shared" si="6"/>
        <v>0</v>
      </c>
      <c r="L123" s="34">
        <v>22</v>
      </c>
      <c r="M123" s="35">
        <f t="shared" si="7"/>
        <v>0</v>
      </c>
      <c r="AH123" s="19"/>
    </row>
    <row r="124" spans="1:34" ht="165.6" customHeight="1" x14ac:dyDescent="0.25">
      <c r="A124" s="32"/>
      <c r="B124" s="14">
        <v>502104</v>
      </c>
      <c r="C124" s="33" t="s">
        <v>149</v>
      </c>
      <c r="D124" s="36"/>
      <c r="E124" s="37"/>
      <c r="F124" s="37"/>
      <c r="G124" s="37"/>
      <c r="H124" s="37"/>
      <c r="I124" s="36"/>
      <c r="J124" s="36"/>
      <c r="K124" s="38">
        <f t="shared" si="6"/>
        <v>0</v>
      </c>
      <c r="L124" s="34">
        <v>22</v>
      </c>
      <c r="M124" s="35">
        <f t="shared" si="7"/>
        <v>0</v>
      </c>
      <c r="AH124" s="19"/>
    </row>
    <row r="125" spans="1:34" ht="165.6" customHeight="1" x14ac:dyDescent="0.25">
      <c r="A125" s="32"/>
      <c r="B125" s="14">
        <v>502105</v>
      </c>
      <c r="C125" s="33" t="s">
        <v>150</v>
      </c>
      <c r="D125" s="36"/>
      <c r="E125" s="37"/>
      <c r="F125" s="37"/>
      <c r="G125" s="37"/>
      <c r="H125" s="37"/>
      <c r="I125" s="36"/>
      <c r="J125" s="36"/>
      <c r="K125" s="38">
        <f t="shared" si="6"/>
        <v>0</v>
      </c>
      <c r="L125" s="34">
        <v>22</v>
      </c>
      <c r="M125" s="35">
        <f t="shared" si="7"/>
        <v>0</v>
      </c>
      <c r="AH125" s="19"/>
    </row>
    <row r="126" spans="1:34" ht="165.6" customHeight="1" x14ac:dyDescent="0.25">
      <c r="A126" s="32"/>
      <c r="B126" s="14">
        <v>503300</v>
      </c>
      <c r="C126" s="33" t="s">
        <v>151</v>
      </c>
      <c r="D126" s="36"/>
      <c r="E126" s="37"/>
      <c r="F126" s="37"/>
      <c r="G126" s="37"/>
      <c r="H126" s="37"/>
      <c r="I126" s="36"/>
      <c r="J126" s="36"/>
      <c r="K126" s="38">
        <f t="shared" si="6"/>
        <v>0</v>
      </c>
      <c r="L126" s="34" t="s">
        <v>152</v>
      </c>
      <c r="M126" s="35">
        <f t="shared" si="7"/>
        <v>0</v>
      </c>
      <c r="AH126" s="19"/>
    </row>
    <row r="127" spans="1:34" ht="165.6" customHeight="1" x14ac:dyDescent="0.25">
      <c r="A127" s="32"/>
      <c r="B127" s="14">
        <v>503301</v>
      </c>
      <c r="C127" s="33" t="s">
        <v>153</v>
      </c>
      <c r="D127" s="36"/>
      <c r="E127" s="37"/>
      <c r="F127" s="37"/>
      <c r="G127" s="37"/>
      <c r="H127" s="37"/>
      <c r="I127" s="36"/>
      <c r="J127" s="36"/>
      <c r="K127" s="38">
        <f t="shared" si="6"/>
        <v>0</v>
      </c>
      <c r="L127" s="34" t="s">
        <v>152</v>
      </c>
      <c r="M127" s="35">
        <f t="shared" si="7"/>
        <v>0</v>
      </c>
      <c r="AH127" s="19"/>
    </row>
    <row r="128" spans="1:34" ht="165.6" customHeight="1" x14ac:dyDescent="0.25">
      <c r="A128" s="32"/>
      <c r="B128" s="14">
        <v>503302</v>
      </c>
      <c r="C128" s="33" t="s">
        <v>154</v>
      </c>
      <c r="D128" s="36"/>
      <c r="E128" s="37"/>
      <c r="F128" s="37"/>
      <c r="G128" s="37"/>
      <c r="H128" s="37"/>
      <c r="I128" s="36"/>
      <c r="J128" s="36"/>
      <c r="K128" s="38">
        <f t="shared" si="6"/>
        <v>0</v>
      </c>
      <c r="L128" s="34" t="s">
        <v>152</v>
      </c>
      <c r="M128" s="35">
        <f t="shared" si="7"/>
        <v>0</v>
      </c>
      <c r="AH128" s="19"/>
    </row>
    <row r="129" spans="1:34" ht="165.6" customHeight="1" x14ac:dyDescent="0.25">
      <c r="A129" s="32"/>
      <c r="B129" s="14">
        <v>503303</v>
      </c>
      <c r="C129" s="33" t="s">
        <v>155</v>
      </c>
      <c r="D129" s="36"/>
      <c r="E129" s="37"/>
      <c r="F129" s="37"/>
      <c r="G129" s="37"/>
      <c r="H129" s="37"/>
      <c r="I129" s="36"/>
      <c r="J129" s="36"/>
      <c r="K129" s="38">
        <f t="shared" si="6"/>
        <v>0</v>
      </c>
      <c r="L129" s="34" t="s">
        <v>152</v>
      </c>
      <c r="M129" s="35">
        <f t="shared" si="7"/>
        <v>0</v>
      </c>
      <c r="AH129" s="19"/>
    </row>
    <row r="130" spans="1:34" ht="165.6" customHeight="1" thickBot="1" x14ac:dyDescent="0.3">
      <c r="A130" s="20"/>
      <c r="B130" s="21"/>
      <c r="C130" s="22" t="s">
        <v>9</v>
      </c>
      <c r="D130" s="23"/>
      <c r="E130" s="24"/>
      <c r="F130" s="24"/>
      <c r="G130" s="24"/>
      <c r="H130" s="24"/>
      <c r="I130" s="24"/>
      <c r="J130" s="25"/>
      <c r="K130" s="21"/>
      <c r="L130" s="26"/>
      <c r="M130" s="26">
        <f>IF(OR(K131&gt;50,SUM(M2:M129)&gt;500),0,15)</f>
        <v>15</v>
      </c>
    </row>
    <row r="131" spans="1:34" ht="173.1" customHeight="1" x14ac:dyDescent="0.25">
      <c r="B131" s="27"/>
      <c r="C131" s="28"/>
      <c r="D131" s="27"/>
      <c r="E131" s="27"/>
      <c r="F131" s="27"/>
      <c r="G131" s="27"/>
      <c r="H131" s="27"/>
      <c r="I131" s="27"/>
      <c r="J131" s="27"/>
      <c r="K131" s="29">
        <f>SUM(K2:K130)</f>
        <v>0</v>
      </c>
      <c r="L131" s="30"/>
      <c r="M131" s="31">
        <f>SUM(M2:M130)</f>
        <v>15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EF1AD-D8B2-408A-9A40-012CFCD439E0}">
  <sheetPr codeName="Blad1">
    <tabColor rgb="FFA1778F"/>
  </sheetPr>
  <dimension ref="A1:H13"/>
  <sheetViews>
    <sheetView workbookViewId="0">
      <selection activeCell="B13" sqref="B13"/>
    </sheetView>
  </sheetViews>
  <sheetFormatPr defaultColWidth="0" defaultRowHeight="15" zeroHeight="1" x14ac:dyDescent="0.25"/>
  <cols>
    <col min="1" max="1" width="8" customWidth="1"/>
    <col min="2" max="2" width="30.7109375" bestFit="1" customWidth="1"/>
    <col min="3" max="3" width="42.7109375" customWidth="1"/>
    <col min="4" max="4" width="28.5703125" customWidth="1"/>
    <col min="5" max="5" width="42.85546875" customWidth="1"/>
    <col min="6" max="8" width="9.140625" customWidth="1"/>
    <col min="9" max="16384" width="9.140625" hidden="1"/>
  </cols>
  <sheetData>
    <row r="1" spans="2:5" ht="67.5" customHeight="1" x14ac:dyDescent="0.25">
      <c r="B1" s="5"/>
      <c r="C1" s="5"/>
      <c r="D1" s="5"/>
      <c r="E1" s="5"/>
    </row>
    <row r="2" spans="2:5" x14ac:dyDescent="0.25">
      <c r="B2" s="40" t="s">
        <v>18</v>
      </c>
      <c r="C2" s="40"/>
      <c r="D2" s="40" t="s">
        <v>17</v>
      </c>
      <c r="E2" s="40"/>
    </row>
    <row r="3" spans="2:5" x14ac:dyDescent="0.25">
      <c r="B3" s="6" t="s">
        <v>11</v>
      </c>
      <c r="C3" s="2"/>
      <c r="D3" s="6" t="s">
        <v>11</v>
      </c>
      <c r="E3" s="2" t="str">
        <f>IF(C3="","",C3)</f>
        <v/>
      </c>
    </row>
    <row r="4" spans="2:5" x14ac:dyDescent="0.25">
      <c r="B4" s="7" t="s">
        <v>12</v>
      </c>
      <c r="C4" s="3"/>
      <c r="D4" s="7" t="s">
        <v>12</v>
      </c>
      <c r="E4" s="13" t="str">
        <f>IF(C4="","",C4)</f>
        <v/>
      </c>
    </row>
    <row r="5" spans="2:5" x14ac:dyDescent="0.25">
      <c r="B5" s="7" t="s">
        <v>13</v>
      </c>
      <c r="C5" s="3"/>
      <c r="D5" s="7" t="s">
        <v>13</v>
      </c>
      <c r="E5" s="13" t="str">
        <f>IF(C5="","",C5)</f>
        <v/>
      </c>
    </row>
    <row r="6" spans="2:5" x14ac:dyDescent="0.25">
      <c r="B6" s="7" t="s">
        <v>14</v>
      </c>
      <c r="C6" s="3"/>
      <c r="D6" s="7" t="s">
        <v>14</v>
      </c>
      <c r="E6" s="13" t="str">
        <f>IF(C6="","",C6)</f>
        <v/>
      </c>
    </row>
    <row r="7" spans="2:5" x14ac:dyDescent="0.25">
      <c r="B7" s="7" t="s">
        <v>15</v>
      </c>
      <c r="C7" s="3"/>
      <c r="D7" s="7"/>
      <c r="E7" s="4" t="str">
        <f>IF(C7="","",C7)</f>
        <v/>
      </c>
    </row>
    <row r="8" spans="2:5" x14ac:dyDescent="0.25">
      <c r="B8" s="7" t="s">
        <v>10</v>
      </c>
      <c r="C8" s="3"/>
      <c r="D8" s="7"/>
      <c r="E8" s="4"/>
    </row>
    <row r="9" spans="2:5" x14ac:dyDescent="0.25">
      <c r="B9" s="7" t="s">
        <v>16</v>
      </c>
      <c r="C9" s="3"/>
      <c r="D9" s="9"/>
      <c r="E9" s="8"/>
    </row>
    <row r="10" spans="2:5" x14ac:dyDescent="0.25">
      <c r="B10" s="10"/>
      <c r="C10" s="11"/>
      <c r="D10" s="12"/>
      <c r="E10" s="11"/>
    </row>
    <row r="11" spans="2:5" x14ac:dyDescent="0.25"/>
    <row r="12" spans="2:5" x14ac:dyDescent="0.25"/>
    <row r="13" spans="2:5" x14ac:dyDescent="0.25"/>
  </sheetData>
  <mergeCells count="2">
    <mergeCell ref="B2:C2"/>
    <mergeCell ref="D2:E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92A54C8C355A459BD4B9A5D782AE94" ma:contentTypeVersion="16" ma:contentTypeDescription="Create a new document." ma:contentTypeScope="" ma:versionID="1d86589cff4683d345fbdd6288879c4e">
  <xsd:schema xmlns:xsd="http://www.w3.org/2001/XMLSchema" xmlns:xs="http://www.w3.org/2001/XMLSchema" xmlns:p="http://schemas.microsoft.com/office/2006/metadata/properties" xmlns:ns2="f5ec2d22-cb67-465c-b099-ceb6bf91f16e" xmlns:ns3="1e12d9f9-a925-437e-b3bd-7e507e315458" targetNamespace="http://schemas.microsoft.com/office/2006/metadata/properties" ma:root="true" ma:fieldsID="3a9115e66fbe4bfad95052a047fa3967" ns2:_="" ns3:_="">
    <xsd:import namespace="f5ec2d22-cb67-465c-b099-ceb6bf91f16e"/>
    <xsd:import namespace="1e12d9f9-a925-437e-b3bd-7e507e31545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c2d22-cb67-465c-b099-ceb6bf91f16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ee6ac62-240d-46a7-9fd7-1ba1c3a04ce8}" ma:internalName="TaxCatchAll" ma:showField="CatchAllData" ma:web="f5ec2d22-cb67-465c-b099-ceb6bf91f16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12d9f9-a925-437e-b3bd-7e507e3154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3c00577-3a4c-4306-9681-9a07f9685c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5ec2d22-cb67-465c-b099-ceb6bf91f16e" xsi:nil="true"/>
    <lcf76f155ced4ddcb4097134ff3c332f xmlns="1e12d9f9-a925-437e-b3bd-7e507e31545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E7129A-86EC-4253-9F69-12BE0E30C0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ec2d22-cb67-465c-b099-ceb6bf91f16e"/>
    <ds:schemaRef ds:uri="1e12d9f9-a925-437e-b3bd-7e507e3154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027D99-68A4-4AC9-92C7-48334ABDE4B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e12d9f9-a925-437e-b3bd-7e507e315458"/>
    <ds:schemaRef ds:uri="http://purl.org/dc/elements/1.1/"/>
    <ds:schemaRef ds:uri="http://schemas.microsoft.com/office/2006/metadata/properties"/>
    <ds:schemaRef ds:uri="f5ec2d22-cb67-465c-b099-ceb6bf91f16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475E047-00A6-4197-A2D8-A80F625A9A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Information</vt:lpstr>
      <vt:lpstr>Ordersheet</vt:lpstr>
      <vt:lpstr>Your Contactdetails</vt:lpstr>
      <vt:lpstr>Ordersheet!ordercosts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Harm Jan Timmerarends</dc:creator>
  <cp:lastModifiedBy>Gijske</cp:lastModifiedBy>
  <dcterms:created xsi:type="dcterms:W3CDTF">2018-07-05T09:48:00Z</dcterms:created>
  <dcterms:modified xsi:type="dcterms:W3CDTF">2023-01-23T13:23:06Z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0x0101000F92A54C8C355A459BD4B9A5D782AE94</vt:lpwstr>
  </property>
  <property fmtid="{D5CDD505-2E9C-101B-9397-08002B2CF9AE}" pid="3" name="MediaServiceImageTags">
    <vt:lpwstr/>
  </property>
</Properties>
</file>